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grmnm-my.sharepoint.com/personal/jana_gorsin_fabjan_grm-nm_si/Documents/JN2026/EJN 2026/18. Papirna galanterija in pripomočki za čiščenje/"/>
    </mc:Choice>
  </mc:AlternateContent>
  <xr:revisionPtr revIDLastSave="0" documentId="8_{49F2B8EB-2F85-4BE6-A128-31CC533372BA}" xr6:coauthVersionLast="47" xr6:coauthVersionMax="47" xr10:uidLastSave="{00000000-0000-0000-0000-000000000000}"/>
  <bookViews>
    <workbookView xWindow="-110" yWindow="-110" windowWidth="25820" windowHeight="15500" tabRatio="500" firstSheet="3" activeTab="5" xr2:uid="{00000000-000D-0000-FFFF-FFFF00000000}"/>
  </bookViews>
  <sheets>
    <sheet name="SKUPAJ" sheetId="1" r:id="rId1"/>
    <sheet name="SKLOP 1 - PAPIR" sheetId="2" r:id="rId2"/>
    <sheet name="SKLOP 02 - PRIPOMOČKI ZA ČIŠČEN" sheetId="3" r:id="rId3"/>
    <sheet name="SKLOP 03 - PIKNIK PROGRAM" sheetId="4" r:id="rId4"/>
    <sheet name="SKLOP 04 - PROGRAM DODATKOV" sheetId="5" r:id="rId5"/>
    <sheet name="SKLOP 05 - OSTAL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3" i="3" l="1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9" i="1" l="1"/>
  <c r="G8" i="1"/>
  <c r="G7" i="1"/>
  <c r="H5" i="1"/>
  <c r="H9" i="1"/>
  <c r="H7" i="1"/>
  <c r="H6" i="1"/>
  <c r="G6" i="1"/>
  <c r="H8" i="1"/>
  <c r="H10" i="1" l="1"/>
  <c r="H12" i="1" s="1"/>
  <c r="G5" i="1"/>
  <c r="G10" i="1"/>
  <c r="G11" i="1" s="1"/>
</calcChain>
</file>

<file path=xl/sharedStrings.xml><?xml version="1.0" encoding="utf-8"?>
<sst xmlns="http://schemas.openxmlformats.org/spreadsheetml/2006/main" count="555" uniqueCount="313">
  <si>
    <t>Naročnik: Šolski center Novo Mesto – Grm Novo Mesto, Sevno 13, 8000 Novo Mesto</t>
  </si>
  <si>
    <t>Sklop</t>
  </si>
  <si>
    <t>Naziv sklopa</t>
  </si>
  <si>
    <t>Vrednost brez DDV (€)</t>
  </si>
  <si>
    <t>Vrednost z DDV (€)</t>
  </si>
  <si>
    <t>1</t>
  </si>
  <si>
    <t>1 - PAPIRNA GALANTERIJA</t>
  </si>
  <si>
    <t>04</t>
  </si>
  <si>
    <t>04 PROFESIONALNI PRIPOMOČKI ZA  skupaj</t>
  </si>
  <si>
    <t>05</t>
  </si>
  <si>
    <t>05 PIKNIK PROGRAM skupaj</t>
  </si>
  <si>
    <t>06</t>
  </si>
  <si>
    <t>06 PROGRAM DODATKOV skupaj</t>
  </si>
  <si>
    <t>07</t>
  </si>
  <si>
    <t>07 OSTALO skupaj</t>
  </si>
  <si>
    <t>SKUPAJ VSE BREZ DDV</t>
  </si>
  <si>
    <t>DDV (22%)</t>
  </si>
  <si>
    <t>SKUPAJ VSE Z DDV</t>
  </si>
  <si>
    <t>SKLOP 1 - PAPIRNA GALANTERIJA</t>
  </si>
  <si>
    <t>Izpolni ponudnik →</t>
  </si>
  <si>
    <t>Zap.
št.</t>
  </si>
  <si>
    <t>Opis artikla</t>
  </si>
  <si>
    <t>Komercialni
naziv artikla</t>
  </si>
  <si>
    <t>Merska
enota</t>
  </si>
  <si>
    <t>Okvirna
količina</t>
  </si>
  <si>
    <t>Cena brez
DDV (€)</t>
  </si>
  <si>
    <t>Vrednost
brez DDV (€)</t>
  </si>
  <si>
    <t>Vrednost
z DDV (€)</t>
  </si>
  <si>
    <t>Merska enota
ponudnika</t>
  </si>
  <si>
    <t>Cena na
enoto</t>
  </si>
  <si>
    <t>Obvezen
certifikat
tipa 1</t>
  </si>
  <si>
    <t>Vzorci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</si>
  <si>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</si>
  <si>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</si>
  <si>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</si>
  <si>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</si>
  <si>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</si>
  <si>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</si>
  <si>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</si>
  <si>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</si>
  <si>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</si>
  <si>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</si>
  <si>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</si>
  <si>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Papirnate brisačke v roli namenjene za avtomatski podajalnik brisač, ki ga zagotovi ponudnik.
DIMENZIJE / ZAHTEVE: širina: od 200 do 205 mm, dolžina role min 285 m, lepljeni sloji, role posamično ovite v ovojnino
MATERIAL, BARVA: 100% čista celuloza
ŠT. SLOJEV x MINIMALNA GRAMATURA: 2 x 16 gr/m2, pregano, lepljeni sloji
POTRDILO "V skladu z UoZeJN" Potrdilo znak za okolje tipa I (enakovredno EU ECOLABEL)
Pakirano: 6 rol/karton
ENOTA MERE: 100 m</t>
  </si>
  <si>
    <t>100 m</t>
  </si>
  <si>
    <t>DA</t>
  </si>
  <si>
    <t>Toaletni papir v roli namenjen za podajalnik, kapaciteta dve roli, ki ga zagotovi ponudnik.
DIMENZIJE / ZAHTEVE: Perforiran, dolžina min. 180 m, dolžina lističa 225 do 230 mm, širina rolice od 115 do 120 mm, premer tulca max 40 mm
MATERIAL, BARVA: 100% predelana vlakna, nebeljeno in nebarvano
ŠT. SLOJEV x MINIMALNA GRAMATURA: 2 x 16 gr/m2
POTRDILO "V skladu z UoZeJN": Potrdilo znak za okolje tipa I (enakovredno EU ECOLABEL)
POTRDILO "Dermatološko testirano": zahtevano
POTRDILO Climat NEUTRAL (CO2 Neutral)
ENOTA MERE: 100 m</t>
  </si>
  <si>
    <t>Toaletni papir v roli (podajalnik)</t>
  </si>
  <si>
    <t>PAP. BRISAČKE ROLE kuhinjske, bele, 2. sl, čista celuloza, širine 22–23 cm, 2 roli/pak, število listov 50 na roli.
Pakirano 16 pak/2 roli.</t>
  </si>
  <si>
    <t>Papirnate brisačke role kuhinjske</t>
  </si>
  <si>
    <t>rola</t>
  </si>
  <si>
    <t>Serviete, različne barve (modre, zelene, oranžne, …), čista celuloza, 2-slojne, 33x33 cm.
Pakirano: 50 kos/pak.
ENOTA MERE: 100 kosov</t>
  </si>
  <si>
    <t>Serviete barvne 33x33, 2-sl.</t>
  </si>
  <si>
    <t>100 kos</t>
  </si>
  <si>
    <t>Serveti 27x30 beli 1-sl.</t>
  </si>
  <si>
    <t>Paprine serviete dimenzije 38x38, 2-slojne, lepljene z efektom mehkega dotika, pakirane 40 kos, različne barve.</t>
  </si>
  <si>
    <t>Paprine serviete 38x38, 2-sl.</t>
  </si>
  <si>
    <t>pakiranje</t>
  </si>
  <si>
    <t>SKUPAJ SKLOP 1 - PAPIRNA GALANTERIJA</t>
  </si>
  <si>
    <t>OMELO ZA PAJČEVINO VELIKO</t>
  </si>
  <si>
    <t>9114</t>
  </si>
  <si>
    <t>KOS</t>
  </si>
  <si>
    <t>STRGALO ŽEPNO ZA ČIŠČENJE OKEN</t>
  </si>
  <si>
    <t>9091</t>
  </si>
  <si>
    <t>POTISKAČ VODE 45 CM PLASTIČEN</t>
  </si>
  <si>
    <t>9012</t>
  </si>
  <si>
    <t>SMETIŠNICA ZIF Z ROČAJEM</t>
  </si>
  <si>
    <t>82002</t>
  </si>
  <si>
    <t>Krpa menjalna za pregibno metlo, 50 cm (art. 8423/M). Mikrovlaknena krpa za mokro in suho čiščenje tal. Kompatibilna s pregibno metlo z alu/plastičnim okvirjem.</t>
  </si>
  <si>
    <t>8123</t>
  </si>
  <si>
    <t>KRPA MENJALNA ZA PREGIBNO METLO, 40 cm</t>
  </si>
  <si>
    <t>8118</t>
  </si>
  <si>
    <t>VEDRO 15 L MODRO</t>
  </si>
  <si>
    <t>8108</t>
  </si>
  <si>
    <t>SMETIŠNICA Z GUMO EX. ZIF NAVADNA</t>
  </si>
  <si>
    <t>800030</t>
  </si>
  <si>
    <t>KUHINJSKA KRPA ZIF, 50 x 70 cm</t>
  </si>
  <si>
    <t>79270</t>
  </si>
  <si>
    <t>KRPA GOBASTA V ROLI QUICK modra</t>
  </si>
  <si>
    <t>77419</t>
  </si>
  <si>
    <t>FILC 43 rjav, 17"F</t>
  </si>
  <si>
    <t>750R</t>
  </si>
  <si>
    <t>METLA SPARK 60 CM BREZ ROČAJA</t>
  </si>
  <si>
    <t>72001</t>
  </si>
  <si>
    <t>GOBICA GLITZI K-2, SREDNJA</t>
  </si>
  <si>
    <t>716</t>
  </si>
  <si>
    <t>Gobica Glitzi K-1, mala rumena. Primerna za splošno pomivanje posode in čiščenje površin. Material: poliuretanska pena in abrazivna vlakna. (Ref. IRBIS 705)</t>
  </si>
  <si>
    <t>705</t>
  </si>
  <si>
    <t>DVOBARVNE LATEKS ROBUSTNE ROKAVICE BICOLORE PROFESSIONAL REFLEXX, M (ŠT.8)</t>
  </si>
  <si>
    <t>6810M</t>
  </si>
  <si>
    <t>DVOBARVNE LATEKS ROBUSTNE ROKAVICE BICOLORE PROFESSIONAL REFLEXX, L (ŠT.9)</t>
  </si>
  <si>
    <t>6810L</t>
  </si>
  <si>
    <t>ROKAVICE NITRIL REFLEXX EXTRA STRONG, M (ŠT.7), 100/1</t>
  </si>
  <si>
    <t>6730M</t>
  </si>
  <si>
    <t>ROKAVICE LATEX FEATHER (TANJŠE NEUTRO), S (ŠT.6)</t>
  </si>
  <si>
    <t>6610S</t>
  </si>
  <si>
    <t>ROKAVICE LATEX FEATHER (TANJŠE NEUTRO), M (ŠT.7)</t>
  </si>
  <si>
    <t>6610M</t>
  </si>
  <si>
    <t>ROKAVICE NITRIL R78, ČRNE BREZ PUDRA, XL (ŠT.10), 100/1</t>
  </si>
  <si>
    <t>6520XL</t>
  </si>
  <si>
    <t>ROKAVICE NITRIL R78, ČRNE BREZ PUDRA, M (ŠT.8), 100/1</t>
  </si>
  <si>
    <t>6520M</t>
  </si>
  <si>
    <t>Močo resa "master lux"</t>
  </si>
  <si>
    <t>63101</t>
  </si>
  <si>
    <t>VEDRO 9 L, okroglo</t>
  </si>
  <si>
    <t>6102</t>
  </si>
  <si>
    <t>GOBICA ŽIČNA 40g</t>
  </si>
  <si>
    <t>60008</t>
  </si>
  <si>
    <t>GOBICA ŽIČNA 60g</t>
  </si>
  <si>
    <t>60007</t>
  </si>
  <si>
    <t>PREGIBNA METLA KOVINO/PLASTIKA 60 CM</t>
  </si>
  <si>
    <t>5361</t>
  </si>
  <si>
    <t>NOSILEC HRAPAVEGA TAMPONA Z NASTAVKOM ZA ROČAJ</t>
  </si>
  <si>
    <t>5229</t>
  </si>
  <si>
    <t>NOSILEC HRAPAVEGA TAMPONA ROČNI</t>
  </si>
  <si>
    <t>5228</t>
  </si>
  <si>
    <t>HRAPAVI TAMPON 12 x 25 rjav</t>
  </si>
  <si>
    <t>52223</t>
  </si>
  <si>
    <t>KRPE ANTISTATIČNE BELE, 20 x 60 cm, 50/1 (art. 50002)</t>
  </si>
  <si>
    <t>5209</t>
  </si>
  <si>
    <t>KRPE ANTISTATIČNE RUMENE, 20 x 60 cm, 50/1</t>
  </si>
  <si>
    <t>5206</t>
  </si>
  <si>
    <t>ROKAVICE NITRIL N80, MODRE, XL (ŠT.9), 200/1</t>
  </si>
  <si>
    <t>5200XL</t>
  </si>
  <si>
    <t>ROKAVICE NITRIL N80, MODRE, S (ŠT.6), 200/1</t>
  </si>
  <si>
    <t>5200S</t>
  </si>
  <si>
    <t>ROKAVICE NITRIL N80, MODRE, M (ŠT.7), 200/1</t>
  </si>
  <si>
    <t>5200M</t>
  </si>
  <si>
    <t>ROKAVICE NITRIL N80, MODRE, L (ŠT.8), 200/1</t>
  </si>
  <si>
    <t>5200L</t>
  </si>
  <si>
    <t>KRPA MENJALNA 60cm ZA METLO MET/PLAST.</t>
  </si>
  <si>
    <t>5166</t>
  </si>
  <si>
    <t>ROKAVICE NITRIL REFLEXX, MODRE, M (ŠT.7), 100/1</t>
  </si>
  <si>
    <t>5100M</t>
  </si>
  <si>
    <t>FILC 50 rjav, 20" 3M</t>
  </si>
  <si>
    <t>5082</t>
  </si>
  <si>
    <t>FILC 500 mm rdeč, 20" FIBER</t>
  </si>
  <si>
    <t>50020</t>
  </si>
  <si>
    <t>FILC 356mm, rdeč, 14"</t>
  </si>
  <si>
    <t>4646</t>
  </si>
  <si>
    <t>ROKAVICE LATEX BREZ PUDRA REFLEXX R46M, M (ŠT.7), 100/1</t>
  </si>
  <si>
    <t>4600M</t>
  </si>
  <si>
    <t>ROKAVICE LATEX BREZ PUDRA REFLEXX R46L, L (ŠT.9), 100/1</t>
  </si>
  <si>
    <t>4600L</t>
  </si>
  <si>
    <t>NOSILEC METEL inox STENSKI 45 cm</t>
  </si>
  <si>
    <t>45000</t>
  </si>
  <si>
    <t>FILC microfibra double face bel 17", 43 cm</t>
  </si>
  <si>
    <t>444830</t>
  </si>
  <si>
    <t>RIBARICA Z NAVOJEM (ART.40000)</t>
  </si>
  <si>
    <t>400000</t>
  </si>
  <si>
    <t>KRPA KUHINJSKA VAFEL 50 x 70 cm, ČAD SVILANIT</t>
  </si>
  <si>
    <t>3403192</t>
  </si>
  <si>
    <t>KRPA MIKROVLAKNA 250g, RUMENA, 5/1, 40x40 cm</t>
  </si>
  <si>
    <t>3403</t>
  </si>
  <si>
    <t>KRPA MIKROVLAKNA 250g, ROZA, 5/1, 40x40 cm</t>
  </si>
  <si>
    <t>3402</t>
  </si>
  <si>
    <t>KRPA MIKROVLAKNA 250g, ZELENA, 5/1, 40x40 cm</t>
  </si>
  <si>
    <t>3400</t>
  </si>
  <si>
    <t>KRPA MIKROVLAKNA 250g, MODRA, 5/1, 50x60 cm (ZA TLA)</t>
  </si>
  <si>
    <t>3304</t>
  </si>
  <si>
    <t>KRPA MIKROVLAKNA 250g, MODRA, 5/1, 40x40 cm</t>
  </si>
  <si>
    <t>3300</t>
  </si>
  <si>
    <t>METLA ŽIMA 40 CM Z ROČAJEM</t>
  </si>
  <si>
    <t>31070</t>
  </si>
  <si>
    <t>ŠROPARICA Z ROČAJEM 40 CM</t>
  </si>
  <si>
    <t>30890</t>
  </si>
  <si>
    <t>GOBICA Z BELIM FILCEM VILEDA, RDEČA</t>
  </si>
  <si>
    <t>3047RD0</t>
  </si>
  <si>
    <t>GOBICA Z BELIM FILCEM VILEDA, MODRA</t>
  </si>
  <si>
    <t>3047MD0</t>
  </si>
  <si>
    <t>ALUMINJAST ROČAJ 140 CM Z NAVOJEM(ART.0000AM30010)</t>
  </si>
  <si>
    <t>30010</t>
  </si>
  <si>
    <t>FILC 430 mm (17 in), rjav, TASKI AMERICO</t>
  </si>
  <si>
    <t>280529</t>
  </si>
  <si>
    <t>KRPA UNIVERZALNA VILEDA, 50 x 100 cm, 1/1</t>
  </si>
  <si>
    <t>249874</t>
  </si>
  <si>
    <t>GOBICA GLITZI PROFI VILEDA</t>
  </si>
  <si>
    <t>22114</t>
  </si>
  <si>
    <t>Krpa ultra-microfibra, 30cm (siva)</t>
  </si>
  <si>
    <t>20160</t>
  </si>
  <si>
    <t>GOBICA Power Inox 4/1</t>
  </si>
  <si>
    <t>1474130</t>
  </si>
  <si>
    <t>KRPA MICRO 40gr, modra 5/1 40x40 Antibakterijska</t>
  </si>
  <si>
    <t>1429</t>
  </si>
  <si>
    <t>Antistatična krpa rumena 50/1</t>
  </si>
  <si>
    <t>133920</t>
  </si>
  <si>
    <t>METLA 2000 PL</t>
  </si>
  <si>
    <t>11250</t>
  </si>
  <si>
    <t>DRŽALO METLE ZA VOZIČEK VEGA (SM00100)</t>
  </si>
  <si>
    <t>11000</t>
  </si>
  <si>
    <t>ROČAJ ALUMINIJAST 150 cm</t>
  </si>
  <si>
    <t>1060</t>
  </si>
  <si>
    <t>ROČAJ KOVINSKI RDEČ 130 CM</t>
  </si>
  <si>
    <t>10590</t>
  </si>
  <si>
    <t>METLA INDUSTRIJSKA 30 CM HACCP B/ROČ.IGEAX</t>
  </si>
  <si>
    <t>10030</t>
  </si>
  <si>
    <t>SKUPAJ SKLOP 04</t>
  </si>
  <si>
    <t>PLADENJ ZA NOŠENJE 2/4 PAP.KOZ, 75 KOS</t>
  </si>
  <si>
    <t>95338</t>
  </si>
  <si>
    <t>Žličke kavne lesene 11cm 1000/1</t>
  </si>
  <si>
    <t>92399</t>
  </si>
  <si>
    <t>MENU BOX ENOPROSTORNI 200/1</t>
  </si>
  <si>
    <t>6251100</t>
  </si>
  <si>
    <t>MENU BOX ENOPROSTORNI 125/1</t>
  </si>
  <si>
    <t>62511</t>
  </si>
  <si>
    <t>Posodica Pagoda 120cc 25/1 Proz., pralna (6021)</t>
  </si>
  <si>
    <t>60210</t>
  </si>
  <si>
    <t>Pokrov. kupola za kozarec z luknjo 300ml 50/1</t>
  </si>
  <si>
    <t>4016</t>
  </si>
  <si>
    <t>Kozarec za sadje 0,3l 50/1</t>
  </si>
  <si>
    <t>4014</t>
  </si>
  <si>
    <t>PIKNIK ŽLIČKE 20/1 (DESSERT) CPLA - NP</t>
  </si>
  <si>
    <t>308500</t>
  </si>
  <si>
    <t>PIKNIK ŽLIČKE 40/1 (DESSERT) CPLA - NP</t>
  </si>
  <si>
    <t>30850</t>
  </si>
  <si>
    <t>KOZAREC KRIST. 0,3 L 50/1 LB</t>
  </si>
  <si>
    <t>20430</t>
  </si>
  <si>
    <t>PALČKE ZA KAVO 100/1 PTTA</t>
  </si>
  <si>
    <t>2037</t>
  </si>
  <si>
    <t>VREČKA S SER.+ ŽLICA 1/1 CPLA - NP</t>
  </si>
  <si>
    <t>1521</t>
  </si>
  <si>
    <t>KOZAREC PP PROZOREN 0,2 100/1 NP</t>
  </si>
  <si>
    <t>12590</t>
  </si>
  <si>
    <t>VREČE ZA SMETI, 50 x 65 cm, 20/1, ČRNE LD (debelejše)</t>
  </si>
  <si>
    <t>1238</t>
  </si>
  <si>
    <t>KARTONSKI KROŽNIK OKROGEL BEL 23 CM 100/1</t>
  </si>
  <si>
    <t>117410</t>
  </si>
  <si>
    <t>KARTONSKI KROŽNIK OKROGEL BEL 23 CM 50/1</t>
  </si>
  <si>
    <t>11741</t>
  </si>
  <si>
    <t>VREČKE ZA SKRINJO, 2 KG, 50/1, 20 x 30 cm</t>
  </si>
  <si>
    <t>11670</t>
  </si>
  <si>
    <t>VREČKE ZA SKRINJO, 1 KG, 50/1, 15 x 25 cm</t>
  </si>
  <si>
    <t>1167</t>
  </si>
  <si>
    <t>VREČKE NOSILNE HD 30, 100/1, 45 x 50 cm</t>
  </si>
  <si>
    <t>1161</t>
  </si>
  <si>
    <t>FOLIJA OPRIJEMLJIVA, 300 M 45cm b/š</t>
  </si>
  <si>
    <t>11430</t>
  </si>
  <si>
    <t>VREČKE ZA SKRINJO, 5 KG, 50/1, 30 x 50 cm</t>
  </si>
  <si>
    <t>1135</t>
  </si>
  <si>
    <t>VREČKE ZA SKRINJO, 3 KG, 50/1, 25 x 35 cm</t>
  </si>
  <si>
    <t>1134</t>
  </si>
  <si>
    <t>VREČE ZA SMETI, 80 x 120 cm, 20/1, ČRNE LD (debelejše)</t>
  </si>
  <si>
    <t>11253V</t>
  </si>
  <si>
    <t>VREČE ZA SMETI, 50 x 60 cm, 50/1, ČRNE HD (tanjše)</t>
  </si>
  <si>
    <t>112520</t>
  </si>
  <si>
    <t>VREČE ZA SMETI, 70 x 100 cm, 20/1, RUMENE LD (debelejše)</t>
  </si>
  <si>
    <t>112510</t>
  </si>
  <si>
    <t>VREČE ZA SMETI, 70 x 100 cm, 20/1, ČRNE LD (debelejše)</t>
  </si>
  <si>
    <t>1125</t>
  </si>
  <si>
    <t>NABODALA FINGERFOOD GOLF 9cm 100/1</t>
  </si>
  <si>
    <t>10010S</t>
  </si>
  <si>
    <t>NABODALA FINGERFOOD GOLF 15cm 100/1</t>
  </si>
  <si>
    <t>10007</t>
  </si>
  <si>
    <t>SKUPAJ SKLOP 05</t>
  </si>
  <si>
    <t>Skleda za solato kart. 50/1 fi15cmx7,5h, 750ml NP</t>
  </si>
  <si>
    <t>9632</t>
  </si>
  <si>
    <t>SLAMICE BUBBLETEA 125/1 ČRNE 24 cm (diam. 12)</t>
  </si>
  <si>
    <t>9491</t>
  </si>
  <si>
    <t>Pokrov za skledo za solato prozoren 50/1 fi15cm, 750ml NP</t>
  </si>
  <si>
    <t>93518</t>
  </si>
  <si>
    <t>COPATI POKRIVNI 100/1 PROSAFE PREVLEKE ZA OBUVALA 10</t>
  </si>
  <si>
    <t>457</t>
  </si>
  <si>
    <t>PREDPASNIK BELI 100/1</t>
  </si>
  <si>
    <t>3128</t>
  </si>
  <si>
    <t>Posodica Fing. Čolniček 12x7x3cm 50/1</t>
  </si>
  <si>
    <t>200426</t>
  </si>
  <si>
    <t>HALJA TNT ZA ENKRATNO UPORABO</t>
  </si>
  <si>
    <t>15930</t>
  </si>
  <si>
    <t>KAPE KUHARSKE MENSCH 100/1 Z ELASTIKO IR</t>
  </si>
  <si>
    <t>14096</t>
  </si>
  <si>
    <t>SKUPAJ SKLOP 06</t>
  </si>
  <si>
    <t>DOZIRNA PLASTENKA Rhutten 750m</t>
  </si>
  <si>
    <t>800037</t>
  </si>
  <si>
    <t>RAZPRŠILKA ECOCHEM S 03 Hitri Čistilec</t>
  </si>
  <si>
    <t>61300</t>
  </si>
  <si>
    <t>Plastenka potiskana 650ml Kitchenpro DES ID</t>
  </si>
  <si>
    <t>52656</t>
  </si>
  <si>
    <t>Plastenka potiskana Kitchenpro DUO, 650ml ID</t>
  </si>
  <si>
    <t>52655</t>
  </si>
  <si>
    <t>Plastenka potiskana INTO 650ml ID</t>
  </si>
  <si>
    <t>51699</t>
  </si>
  <si>
    <t>Razpršilka za peno 500ml in 650ml ID --&gt; art. 402062</t>
  </si>
  <si>
    <t>51492</t>
  </si>
  <si>
    <t>Dozirna plastenka 650ml ID</t>
  </si>
  <si>
    <t>50728</t>
  </si>
  <si>
    <t>PROFRESH MREŽICA MELONA (GUMICA ZA PISOAR)</t>
  </si>
  <si>
    <t>3595</t>
  </si>
  <si>
    <t>PROFRESH MREŽICA ZELENO JABOLKO (GUMICA ZA PISOAR)</t>
  </si>
  <si>
    <t>3588</t>
  </si>
  <si>
    <t>PROFRESH MREŽICA MANGO (GUMICA ZA PISOAR)</t>
  </si>
  <si>
    <t>3586</t>
  </si>
  <si>
    <t>GUMICA DIŠEČA ZA PISOAR Oranžna</t>
  </si>
  <si>
    <t>3506</t>
  </si>
  <si>
    <t>RAZPRŠILKA Rhutten 750ml</t>
  </si>
  <si>
    <t>228010</t>
  </si>
  <si>
    <t>RAZPRŠILKA - penilec, Rhutten</t>
  </si>
  <si>
    <t>227575</t>
  </si>
  <si>
    <t>RAZPRŠILKA BELA (500 in 650ml) ID</t>
  </si>
  <si>
    <t>14507</t>
  </si>
  <si>
    <t>SKUPAJ SKLOP 07</t>
  </si>
  <si>
    <t>PREDRAČUN – PAPRINA GALANTERIJA</t>
  </si>
  <si>
    <t>SKLOP 02 PROFESIONALNI PRIPOMOČKI ZA ČIŠČENJE</t>
  </si>
  <si>
    <t>SKLOP 03 PIKNIK PROGRAM</t>
  </si>
  <si>
    <t>SKLOP 04 - PROGRAM DODATKOV</t>
  </si>
  <si>
    <t>SKLOP 05 - OSTALO</t>
  </si>
  <si>
    <t>Papirnate brisačke v roli</t>
  </si>
  <si>
    <t>KARTON</t>
  </si>
  <si>
    <t>PAKIRANJE 2/1</t>
  </si>
  <si>
    <t>PAKIRANJE 50/1</t>
  </si>
  <si>
    <t>PAKIRANJE 320/1</t>
  </si>
  <si>
    <t>PAKIRANJE 40/1</t>
  </si>
  <si>
    <t>5 kos</t>
  </si>
  <si>
    <t>Serveti 27x30, beli, 1. sl., 400 kos/pak.
ENOTA MERE: 100 kos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</si>
</sst>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4"/>
      <color rgb="FF00008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3"/>
      <color rgb="FF000080"/>
      <name val="Calibri"/>
      <family val="2"/>
    </font>
    <font>
      <b/>
      <sz val="11"/>
      <color rgb="FF333399"/>
      <name val="Calibri"/>
      <family val="2"/>
    </font>
    <font>
      <b/>
      <sz val="9"/>
      <color rgb="FF993300"/>
      <name val="Calibri"/>
      <family val="2"/>
    </font>
    <font>
      <b/>
      <sz val="10"/>
      <color rgb="FF993300"/>
      <name val="Calibri"/>
      <family val="2"/>
    </font>
    <font>
      <sz val="10"/>
      <color rgb="FF2E75B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C8E08A"/>
      </patternFill>
    </fill>
    <fill>
      <patternFill patternType="solid">
        <fgColor rgb="FFFFFFFF"/>
        <bgColor rgb="FFFFFFCC"/>
      </patternFill>
    </fill>
    <fill>
      <patternFill patternType="solid">
        <fgColor rgb="FF2E5900"/>
        <bgColor rgb="FF333333"/>
      </patternFill>
    </fill>
    <fill>
      <patternFill patternType="solid">
        <fgColor rgb="FFC8E08A"/>
        <bgColor rgb="FFCCFF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4" fontId="4" fillId="3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4" fontId="3" fillId="5" borderId="1" xfId="0" applyNumberFormat="1" applyFont="1" applyFill="1" applyBorder="1" applyAlignment="1">
      <alignment horizontal="right" vertical="center"/>
    </xf>
    <xf numFmtId="0" fontId="0" fillId="5" borderId="1" xfId="0" applyFill="1" applyBorder="1"/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1" fontId="4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right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/>
    <xf numFmtId="16" fontId="0" fillId="6" borderId="1" xfId="0" applyNumberFormat="1" applyFill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/>
    <xf numFmtId="0" fontId="8" fillId="2" borderId="0" xfId="0" applyFont="1" applyFill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E08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E59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zoomScaleNormal="100" workbookViewId="0">
      <selection sqref="A1:L1"/>
    </sheetView>
  </sheetViews>
  <sheetFormatPr defaultColWidth="8.6328125" defaultRowHeight="14.5" x14ac:dyDescent="0.35"/>
  <cols>
    <col min="1" max="1" width="7.453125" customWidth="1"/>
    <col min="2" max="2" width="72" customWidth="1"/>
    <col min="3" max="3" width="26.453125" customWidth="1"/>
    <col min="4" max="4" width="12.453125" customWidth="1"/>
    <col min="5" max="5" width="9.453125" customWidth="1"/>
    <col min="6" max="6" width="11.453125" customWidth="1"/>
    <col min="7" max="7" width="10" customWidth="1"/>
    <col min="8" max="9" width="9.453125" customWidth="1"/>
    <col min="10" max="10" width="8.453125" customWidth="1"/>
    <col min="11" max="11" width="22.81640625" customWidth="1"/>
    <col min="12" max="12" width="16.453125" customWidth="1"/>
  </cols>
  <sheetData>
    <row r="1" spans="1:12" ht="30" customHeight="1" x14ac:dyDescent="0.35">
      <c r="A1" s="18" t="s">
        <v>300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18" customHeight="1" x14ac:dyDescent="0.3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1:12" ht="39" x14ac:dyDescent="0.35">
      <c r="A4" s="1" t="s">
        <v>1</v>
      </c>
      <c r="B4" s="1" t="s">
        <v>2</v>
      </c>
      <c r="G4" s="1" t="s">
        <v>3</v>
      </c>
      <c r="H4" s="1" t="s">
        <v>4</v>
      </c>
    </row>
    <row r="5" spans="1:12" ht="19.5" customHeight="1" x14ac:dyDescent="0.35">
      <c r="A5" s="2" t="s">
        <v>5</v>
      </c>
      <c r="B5" s="3" t="s">
        <v>6</v>
      </c>
      <c r="C5" s="4"/>
      <c r="D5" s="4"/>
      <c r="E5" s="4"/>
      <c r="F5" s="4"/>
      <c r="G5" s="5">
        <f>'SKLOP 1 - PAPIR'!G14</f>
        <v>0</v>
      </c>
      <c r="H5" s="5">
        <f>'SKLOP 1 - PAPIR'!H14</f>
        <v>0</v>
      </c>
      <c r="I5" s="4"/>
      <c r="J5" s="4"/>
      <c r="K5" s="4"/>
      <c r="L5" s="4"/>
    </row>
    <row r="6" spans="1:12" ht="19.5" customHeight="1" x14ac:dyDescent="0.35">
      <c r="A6" s="2" t="s">
        <v>7</v>
      </c>
      <c r="B6" s="3" t="s">
        <v>8</v>
      </c>
      <c r="C6" s="4"/>
      <c r="D6" s="4"/>
      <c r="E6" s="4"/>
      <c r="F6" s="4"/>
      <c r="G6" s="5">
        <f>'SKLOP 02 - PRIPOMOČKI ZA ČIŠČEN'!G76</f>
        <v>0</v>
      </c>
      <c r="H6" s="5">
        <f>'SKLOP 02 - PRIPOMOČKI ZA ČIŠČEN'!H76</f>
        <v>0</v>
      </c>
      <c r="I6" s="4"/>
      <c r="J6" s="4"/>
      <c r="K6" s="4"/>
      <c r="L6" s="4"/>
    </row>
    <row r="7" spans="1:12" ht="19.5" customHeight="1" x14ac:dyDescent="0.35">
      <c r="A7" s="2" t="s">
        <v>9</v>
      </c>
      <c r="B7" s="3" t="s">
        <v>10</v>
      </c>
      <c r="C7" s="4"/>
      <c r="D7" s="4"/>
      <c r="E7" s="4"/>
      <c r="F7" s="4"/>
      <c r="G7" s="5">
        <f>'SKLOP 03 - PIKNIK PROGRAM'!G36</f>
        <v>0</v>
      </c>
      <c r="H7" s="5">
        <f>'SKLOP 03 - PIKNIK PROGRAM'!H36</f>
        <v>0</v>
      </c>
      <c r="I7" s="4"/>
      <c r="J7" s="4"/>
      <c r="K7" s="4"/>
      <c r="L7" s="4"/>
    </row>
    <row r="8" spans="1:12" ht="19.5" customHeight="1" x14ac:dyDescent="0.35">
      <c r="A8" s="2" t="s">
        <v>11</v>
      </c>
      <c r="B8" s="3" t="s">
        <v>12</v>
      </c>
      <c r="C8" s="4"/>
      <c r="D8" s="4"/>
      <c r="E8" s="4"/>
      <c r="F8" s="4"/>
      <c r="G8" s="5">
        <f>'SKLOP 04 - PROGRAM DODATKOV'!G16</f>
        <v>0</v>
      </c>
      <c r="H8" s="5">
        <f>'SKLOP 04 - PROGRAM DODATKOV'!H16</f>
        <v>0</v>
      </c>
      <c r="I8" s="4"/>
      <c r="J8" s="4"/>
      <c r="K8" s="4"/>
      <c r="L8" s="4"/>
    </row>
    <row r="9" spans="1:12" ht="19.5" customHeight="1" x14ac:dyDescent="0.35">
      <c r="A9" s="2" t="s">
        <v>13</v>
      </c>
      <c r="B9" s="3" t="s">
        <v>14</v>
      </c>
      <c r="C9" s="4"/>
      <c r="D9" s="4"/>
      <c r="E9" s="4"/>
      <c r="F9" s="4"/>
      <c r="G9" s="5">
        <f>'SKLOP 05 - OSTALO'!G22</f>
        <v>0</v>
      </c>
      <c r="H9" s="5">
        <f>'SKLOP 05 - OSTALO'!H22</f>
        <v>0</v>
      </c>
      <c r="I9" s="4"/>
      <c r="J9" s="4"/>
      <c r="K9" s="4"/>
      <c r="L9" s="4"/>
    </row>
    <row r="10" spans="1:12" ht="24" customHeight="1" x14ac:dyDescent="0.35">
      <c r="A10" s="20" t="s">
        <v>15</v>
      </c>
      <c r="B10" s="20"/>
      <c r="C10" s="20"/>
      <c r="D10" s="20"/>
      <c r="E10" s="20"/>
      <c r="F10" s="20"/>
      <c r="G10" s="6">
        <f>'SKLOP 1 - PAPIR'!G14+'SKLOP 02 - PRIPOMOČKI ZA ČIŠČEN'!G76+'SKLOP 03 - PIKNIK PROGRAM'!G36+'SKLOP 04 - PROGRAM DODATKOV'!G16+'SKLOP 05 - OSTALO'!G22</f>
        <v>0</v>
      </c>
      <c r="H10" s="6">
        <f>'SKLOP 1 - PAPIR'!H14+'SKLOP 02 - PRIPOMOČKI ZA ČIŠČEN'!H76+'SKLOP 03 - PIKNIK PROGRAM'!H36+'SKLOP 04 - PROGRAM DODATKOV'!H16+'SKLOP 05 - OSTALO'!H22</f>
        <v>0</v>
      </c>
      <c r="I10" s="7"/>
      <c r="J10" s="7"/>
      <c r="K10" s="7"/>
      <c r="L10" s="7"/>
    </row>
    <row r="11" spans="1:12" ht="19.5" customHeight="1" x14ac:dyDescent="0.35">
      <c r="A11" s="21" t="s">
        <v>16</v>
      </c>
      <c r="B11" s="21"/>
      <c r="C11" s="21"/>
      <c r="D11" s="21"/>
      <c r="E11" s="21"/>
      <c r="F11" s="21"/>
      <c r="G11" s="8">
        <f>G10*0.22</f>
        <v>0</v>
      </c>
      <c r="H11" s="9"/>
      <c r="I11" s="9"/>
      <c r="J11" s="9"/>
      <c r="K11" s="9"/>
      <c r="L11" s="9"/>
    </row>
    <row r="12" spans="1:12" ht="24" customHeight="1" x14ac:dyDescent="0.35">
      <c r="A12" s="20" t="s">
        <v>17</v>
      </c>
      <c r="B12" s="20"/>
      <c r="C12" s="20"/>
      <c r="D12" s="20"/>
      <c r="E12" s="20"/>
      <c r="F12" s="20"/>
      <c r="G12" s="7"/>
      <c r="H12" s="6">
        <f>H10</f>
        <v>0</v>
      </c>
      <c r="I12" s="7"/>
      <c r="J12" s="7"/>
      <c r="K12" s="7"/>
      <c r="L12" s="7"/>
    </row>
  </sheetData>
  <mergeCells count="5">
    <mergeCell ref="A1:L1"/>
    <mergeCell ref="A2:L2"/>
    <mergeCell ref="A10:F10"/>
    <mergeCell ref="A11:F11"/>
    <mergeCell ref="A12:F1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topLeftCell="C1" zoomScale="120" zoomScaleNormal="120" workbookViewId="0">
      <pane ySplit="7" topLeftCell="A9" activePane="bottomLeft" state="frozen"/>
      <selection pane="bottomLeft" activeCell="J9" sqref="J9:J13"/>
    </sheetView>
  </sheetViews>
  <sheetFormatPr defaultColWidth="8.6328125" defaultRowHeight="14.5" x14ac:dyDescent="0.35"/>
  <cols>
    <col min="1" max="1" width="7.453125" customWidth="1"/>
    <col min="2" max="2" width="72" customWidth="1"/>
    <col min="3" max="3" width="26.453125" customWidth="1"/>
    <col min="4" max="4" width="12.453125" customWidth="1"/>
    <col min="5" max="5" width="9.453125" customWidth="1"/>
    <col min="6" max="6" width="11.453125" customWidth="1"/>
    <col min="7" max="7" width="10" customWidth="1"/>
    <col min="8" max="9" width="9.453125" customWidth="1"/>
    <col min="10" max="10" width="8.453125" customWidth="1"/>
    <col min="11" max="11" width="22.81640625" customWidth="1"/>
    <col min="12" max="12" width="16.453125" customWidth="1"/>
  </cols>
  <sheetData>
    <row r="1" spans="1:12" ht="27.75" customHeight="1" x14ac:dyDescent="0.35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" customHeight="1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ht="19.5" customHeight="1" x14ac:dyDescent="0.3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5" customHeight="1" x14ac:dyDescent="0.35">
      <c r="A5" s="25"/>
      <c r="B5" s="25"/>
      <c r="C5" s="25"/>
      <c r="D5" s="25"/>
      <c r="E5" s="25"/>
      <c r="F5" s="25"/>
      <c r="G5" s="25"/>
      <c r="H5" s="25"/>
      <c r="I5" s="26" t="s">
        <v>19</v>
      </c>
      <c r="J5" s="26"/>
      <c r="K5" s="26"/>
      <c r="L5" s="26"/>
    </row>
    <row r="6" spans="1:12" ht="39.75" customHeight="1" x14ac:dyDescent="0.35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0" t="s">
        <v>28</v>
      </c>
      <c r="J6" s="10" t="s">
        <v>29</v>
      </c>
      <c r="K6" s="10" t="s">
        <v>30</v>
      </c>
      <c r="L6" s="10" t="s">
        <v>31</v>
      </c>
    </row>
    <row r="7" spans="1:12" ht="13.5" customHeight="1" x14ac:dyDescent="0.35">
      <c r="A7" s="1" t="s">
        <v>5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</row>
    <row r="8" spans="1:12" ht="117" x14ac:dyDescent="0.35">
      <c r="A8" s="2">
        <v>1</v>
      </c>
      <c r="B8" s="11" t="s">
        <v>43</v>
      </c>
      <c r="C8" s="3" t="s">
        <v>305</v>
      </c>
      <c r="D8" s="2" t="s">
        <v>44</v>
      </c>
      <c r="E8" s="12">
        <v>2000</v>
      </c>
      <c r="F8" s="13"/>
      <c r="G8" s="5"/>
      <c r="H8" s="5"/>
      <c r="I8" s="14" t="s">
        <v>306</v>
      </c>
      <c r="J8" s="14">
        <v>34.9</v>
      </c>
      <c r="K8" s="2" t="s">
        <v>45</v>
      </c>
      <c r="L8" s="2" t="s">
        <v>45</v>
      </c>
    </row>
    <row r="9" spans="1:12" ht="117" x14ac:dyDescent="0.35">
      <c r="A9" s="2">
        <v>2</v>
      </c>
      <c r="B9" s="11" t="s">
        <v>46</v>
      </c>
      <c r="C9" s="3" t="s">
        <v>47</v>
      </c>
      <c r="D9" s="2" t="s">
        <v>44</v>
      </c>
      <c r="E9" s="12">
        <v>6000</v>
      </c>
      <c r="F9" s="13"/>
      <c r="G9" s="5"/>
      <c r="H9" s="5"/>
      <c r="I9" s="14" t="s">
        <v>306</v>
      </c>
      <c r="J9" s="14"/>
      <c r="K9" s="2" t="s">
        <v>45</v>
      </c>
      <c r="L9" s="2" t="s">
        <v>45</v>
      </c>
    </row>
    <row r="10" spans="1:12" ht="39" x14ac:dyDescent="0.35">
      <c r="A10" s="2">
        <v>3</v>
      </c>
      <c r="B10" s="11" t="s">
        <v>48</v>
      </c>
      <c r="C10" s="3" t="s">
        <v>49</v>
      </c>
      <c r="D10" s="2" t="s">
        <v>50</v>
      </c>
      <c r="E10" s="12">
        <v>1100</v>
      </c>
      <c r="F10" s="13"/>
      <c r="G10" s="5"/>
      <c r="H10" s="5"/>
      <c r="I10" s="14" t="s">
        <v>307</v>
      </c>
      <c r="J10" s="14"/>
      <c r="K10" s="2"/>
      <c r="L10" s="2" t="s">
        <v>45</v>
      </c>
    </row>
    <row r="11" spans="1:12" ht="39" x14ac:dyDescent="0.35">
      <c r="A11" s="2">
        <v>5</v>
      </c>
      <c r="B11" s="11" t="s">
        <v>51</v>
      </c>
      <c r="C11" s="3" t="s">
        <v>52</v>
      </c>
      <c r="D11" s="2" t="s">
        <v>53</v>
      </c>
      <c r="E11" s="12">
        <v>200</v>
      </c>
      <c r="F11" s="13"/>
      <c r="G11" s="5"/>
      <c r="H11" s="5"/>
      <c r="I11" s="14" t="s">
        <v>308</v>
      </c>
      <c r="J11" s="14"/>
      <c r="K11" s="2"/>
      <c r="L11" s="2" t="s">
        <v>45</v>
      </c>
    </row>
    <row r="12" spans="1:12" ht="29" x14ac:dyDescent="0.35">
      <c r="A12" s="2">
        <v>6</v>
      </c>
      <c r="B12" s="11" t="s">
        <v>312</v>
      </c>
      <c r="C12" s="3" t="s">
        <v>54</v>
      </c>
      <c r="D12" s="2" t="s">
        <v>53</v>
      </c>
      <c r="E12" s="12">
        <v>2000</v>
      </c>
      <c r="F12" s="13"/>
      <c r="G12" s="5"/>
      <c r="H12" s="5"/>
      <c r="I12" s="14" t="s">
        <v>309</v>
      </c>
      <c r="J12" s="14"/>
      <c r="K12" s="2"/>
      <c r="L12" s="2" t="s">
        <v>45</v>
      </c>
    </row>
    <row r="13" spans="1:12" ht="29" x14ac:dyDescent="0.35">
      <c r="A13" s="2">
        <v>7</v>
      </c>
      <c r="B13" s="11" t="s">
        <v>55</v>
      </c>
      <c r="C13" s="3" t="s">
        <v>56</v>
      </c>
      <c r="D13" s="2" t="s">
        <v>57</v>
      </c>
      <c r="E13" s="12">
        <v>1000</v>
      </c>
      <c r="F13" s="13"/>
      <c r="G13" s="5"/>
      <c r="H13" s="5"/>
      <c r="I13" s="14" t="s">
        <v>310</v>
      </c>
      <c r="J13" s="14"/>
      <c r="K13" s="2"/>
      <c r="L13" s="2"/>
    </row>
    <row r="14" spans="1:12" ht="19.5" customHeight="1" x14ac:dyDescent="0.35">
      <c r="A14" s="21" t="s">
        <v>58</v>
      </c>
      <c r="B14" s="21"/>
      <c r="C14" s="21"/>
      <c r="D14" s="21"/>
      <c r="E14" s="21"/>
      <c r="F14" s="9"/>
      <c r="G14" s="8"/>
      <c r="H14" s="8"/>
      <c r="I14" s="15"/>
      <c r="J14" s="15"/>
      <c r="K14" s="15"/>
      <c r="L14" s="15"/>
    </row>
  </sheetData>
  <mergeCells count="6">
    <mergeCell ref="A14:E14"/>
    <mergeCell ref="A1:L1"/>
    <mergeCell ref="A2:L2"/>
    <mergeCell ref="A4:L4"/>
    <mergeCell ref="A5:H5"/>
    <mergeCell ref="I5:L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9"/>
  <sheetViews>
    <sheetView topLeftCell="C1" zoomScale="150" zoomScaleNormal="150" workbookViewId="0">
      <pane ySplit="7" topLeftCell="A70" activePane="bottomLeft" state="frozen"/>
      <selection pane="bottomLeft" activeCell="F54" sqref="F54:H76"/>
    </sheetView>
  </sheetViews>
  <sheetFormatPr defaultColWidth="8.6328125" defaultRowHeight="14.5" x14ac:dyDescent="0.35"/>
  <cols>
    <col min="1" max="1" width="7.453125" customWidth="1"/>
    <col min="2" max="2" width="58.453125" customWidth="1"/>
    <col min="3" max="3" width="9.36328125" bestFit="1" customWidth="1"/>
    <col min="4" max="4" width="12.453125" customWidth="1"/>
    <col min="5" max="5" width="9.453125" customWidth="1"/>
    <col min="6" max="6" width="11.453125" customWidth="1"/>
    <col min="7" max="7" width="10" customWidth="1"/>
    <col min="8" max="9" width="9.453125" customWidth="1"/>
    <col min="10" max="10" width="8.453125" customWidth="1"/>
    <col min="11" max="11" width="22.81640625" customWidth="1"/>
    <col min="12" max="12" width="16.453125" customWidth="1"/>
  </cols>
  <sheetData>
    <row r="1" spans="1:12" ht="27.75" customHeight="1" x14ac:dyDescent="0.35">
      <c r="A1" s="22" t="s">
        <v>301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" customHeight="1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ht="19.5" customHeight="1" x14ac:dyDescent="0.35">
      <c r="A4" s="22" t="s">
        <v>301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ht="5.5" customHeight="1" x14ac:dyDescent="0.35">
      <c r="A5" s="25"/>
      <c r="B5" s="25"/>
      <c r="C5" s="25"/>
      <c r="D5" s="25"/>
      <c r="E5" s="25"/>
      <c r="F5" s="25"/>
      <c r="G5" s="25"/>
      <c r="H5" s="25"/>
      <c r="I5" s="26" t="s">
        <v>19</v>
      </c>
      <c r="J5" s="26"/>
      <c r="K5" s="26"/>
      <c r="L5" s="26"/>
    </row>
    <row r="6" spans="1:12" ht="51" customHeight="1" x14ac:dyDescent="0.35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0" t="s">
        <v>28</v>
      </c>
      <c r="J6" s="10" t="s">
        <v>29</v>
      </c>
      <c r="K6" s="10" t="s">
        <v>30</v>
      </c>
      <c r="L6" s="10" t="s">
        <v>31</v>
      </c>
    </row>
    <row r="7" spans="1:12" ht="13.5" customHeight="1" x14ac:dyDescent="0.35">
      <c r="A7" s="1" t="s">
        <v>5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</row>
    <row r="8" spans="1:12" ht="30" customHeight="1" x14ac:dyDescent="0.35">
      <c r="A8" s="2">
        <v>1</v>
      </c>
      <c r="B8" s="11" t="s">
        <v>59</v>
      </c>
      <c r="C8" s="2" t="s">
        <v>60</v>
      </c>
      <c r="D8" s="2" t="s">
        <v>61</v>
      </c>
      <c r="E8" s="12">
        <v>2</v>
      </c>
      <c r="F8" s="13">
        <v>5.96</v>
      </c>
      <c r="G8" s="5">
        <f t="shared" ref="G8:G39" si="0">E8*F8</f>
        <v>11.92</v>
      </c>
      <c r="H8" s="5">
        <f t="shared" ref="H8:H39" si="1">G8*1.22</f>
        <v>14.542399999999999</v>
      </c>
      <c r="I8" s="14" t="s">
        <v>61</v>
      </c>
      <c r="J8" s="14"/>
      <c r="K8" s="14"/>
      <c r="L8" s="14"/>
    </row>
    <row r="9" spans="1:12" ht="30" customHeight="1" x14ac:dyDescent="0.35">
      <c r="A9" s="2">
        <v>2</v>
      </c>
      <c r="B9" s="11" t="s">
        <v>62</v>
      </c>
      <c r="C9" s="2" t="s">
        <v>63</v>
      </c>
      <c r="D9" s="2" t="s">
        <v>61</v>
      </c>
      <c r="E9" s="12">
        <v>8</v>
      </c>
      <c r="F9" s="13">
        <v>3.66</v>
      </c>
      <c r="G9" s="5">
        <f t="shared" si="0"/>
        <v>29.28</v>
      </c>
      <c r="H9" s="5">
        <f t="shared" si="1"/>
        <v>35.721600000000002</v>
      </c>
      <c r="I9" s="14"/>
      <c r="J9" s="14"/>
      <c r="K9" s="14"/>
      <c r="L9" s="14"/>
    </row>
    <row r="10" spans="1:12" ht="30" customHeight="1" x14ac:dyDescent="0.35">
      <c r="A10" s="2">
        <v>3</v>
      </c>
      <c r="B10" s="11" t="s">
        <v>64</v>
      </c>
      <c r="C10" s="2" t="s">
        <v>65</v>
      </c>
      <c r="D10" s="2" t="s">
        <v>61</v>
      </c>
      <c r="E10" s="12">
        <v>10</v>
      </c>
      <c r="F10" s="13">
        <v>7</v>
      </c>
      <c r="G10" s="5">
        <f t="shared" si="0"/>
        <v>70</v>
      </c>
      <c r="H10" s="5">
        <f t="shared" si="1"/>
        <v>85.399999999999991</v>
      </c>
      <c r="I10" s="14"/>
      <c r="J10" s="14"/>
      <c r="K10" s="14"/>
      <c r="L10" s="14"/>
    </row>
    <row r="11" spans="1:12" ht="30" customHeight="1" x14ac:dyDescent="0.35">
      <c r="A11" s="2">
        <v>4</v>
      </c>
      <c r="B11" s="11" t="s">
        <v>66</v>
      </c>
      <c r="C11" s="2" t="s">
        <v>67</v>
      </c>
      <c r="D11" s="2" t="s">
        <v>61</v>
      </c>
      <c r="E11" s="12">
        <v>3</v>
      </c>
      <c r="F11" s="13">
        <v>2.08</v>
      </c>
      <c r="G11" s="5">
        <f t="shared" si="0"/>
        <v>6.24</v>
      </c>
      <c r="H11" s="5">
        <f t="shared" si="1"/>
        <v>7.6128</v>
      </c>
      <c r="I11" s="14"/>
      <c r="J11" s="14"/>
      <c r="K11" s="14"/>
      <c r="L11" s="14"/>
    </row>
    <row r="12" spans="1:12" ht="30" customHeight="1" x14ac:dyDescent="0.35">
      <c r="A12" s="2">
        <v>5</v>
      </c>
      <c r="B12" s="11" t="s">
        <v>68</v>
      </c>
      <c r="C12" s="2" t="s">
        <v>69</v>
      </c>
      <c r="D12" s="2" t="s">
        <v>61</v>
      </c>
      <c r="E12" s="12">
        <v>20</v>
      </c>
      <c r="F12" s="13">
        <v>6.55</v>
      </c>
      <c r="G12" s="5">
        <f t="shared" si="0"/>
        <v>131</v>
      </c>
      <c r="H12" s="5">
        <f t="shared" si="1"/>
        <v>159.82</v>
      </c>
      <c r="I12" s="14"/>
      <c r="J12" s="14"/>
      <c r="K12" s="14"/>
      <c r="L12" s="14"/>
    </row>
    <row r="13" spans="1:12" ht="30" customHeight="1" x14ac:dyDescent="0.35">
      <c r="A13" s="2">
        <v>6</v>
      </c>
      <c r="B13" s="11" t="s">
        <v>70</v>
      </c>
      <c r="C13" s="2" t="s">
        <v>71</v>
      </c>
      <c r="D13" s="2" t="s">
        <v>61</v>
      </c>
      <c r="E13" s="12">
        <v>3</v>
      </c>
      <c r="F13" s="13">
        <v>4.76</v>
      </c>
      <c r="G13" s="5">
        <f t="shared" si="0"/>
        <v>14.28</v>
      </c>
      <c r="H13" s="5">
        <f t="shared" si="1"/>
        <v>17.421599999999998</v>
      </c>
      <c r="I13" s="14"/>
      <c r="J13" s="14"/>
      <c r="K13" s="14"/>
      <c r="L13" s="14"/>
    </row>
    <row r="14" spans="1:12" ht="30" customHeight="1" x14ac:dyDescent="0.35">
      <c r="A14" s="2">
        <v>7</v>
      </c>
      <c r="B14" s="11" t="s">
        <v>72</v>
      </c>
      <c r="C14" s="2" t="s">
        <v>73</v>
      </c>
      <c r="D14" s="2" t="s">
        <v>61</v>
      </c>
      <c r="E14" s="12">
        <v>6</v>
      </c>
      <c r="F14" s="13">
        <v>11.94</v>
      </c>
      <c r="G14" s="5">
        <f t="shared" si="0"/>
        <v>71.64</v>
      </c>
      <c r="H14" s="5">
        <f t="shared" si="1"/>
        <v>87.400800000000004</v>
      </c>
      <c r="I14" s="14"/>
      <c r="J14" s="14"/>
      <c r="K14" s="14"/>
      <c r="L14" s="14"/>
    </row>
    <row r="15" spans="1:12" ht="30" customHeight="1" x14ac:dyDescent="0.35">
      <c r="A15" s="2">
        <v>8</v>
      </c>
      <c r="B15" s="11" t="s">
        <v>74</v>
      </c>
      <c r="C15" s="2" t="s">
        <v>75</v>
      </c>
      <c r="D15" s="2" t="s">
        <v>61</v>
      </c>
      <c r="E15" s="12">
        <v>6</v>
      </c>
      <c r="F15" s="13">
        <v>0.67</v>
      </c>
      <c r="G15" s="5">
        <f t="shared" si="0"/>
        <v>4.0200000000000005</v>
      </c>
      <c r="H15" s="5">
        <f t="shared" si="1"/>
        <v>4.9044000000000008</v>
      </c>
      <c r="I15" s="14"/>
      <c r="J15" s="14"/>
      <c r="K15" s="14"/>
      <c r="L15" s="14"/>
    </row>
    <row r="16" spans="1:12" ht="30" customHeight="1" x14ac:dyDescent="0.35">
      <c r="A16" s="2">
        <v>9</v>
      </c>
      <c r="B16" s="11" t="s">
        <v>76</v>
      </c>
      <c r="C16" s="2" t="s">
        <v>77</v>
      </c>
      <c r="D16" s="2" t="s">
        <v>61</v>
      </c>
      <c r="E16" s="12">
        <v>42</v>
      </c>
      <c r="F16" s="13">
        <v>1.33</v>
      </c>
      <c r="G16" s="5">
        <f t="shared" si="0"/>
        <v>55.86</v>
      </c>
      <c r="H16" s="5">
        <f t="shared" si="1"/>
        <v>68.149199999999993</v>
      </c>
      <c r="I16" s="14"/>
      <c r="J16" s="14"/>
      <c r="K16" s="14"/>
      <c r="L16" s="14"/>
    </row>
    <row r="17" spans="1:12" ht="30" customHeight="1" x14ac:dyDescent="0.35">
      <c r="A17" s="2">
        <v>10</v>
      </c>
      <c r="B17" s="11" t="s">
        <v>78</v>
      </c>
      <c r="C17" s="2" t="s">
        <v>79</v>
      </c>
      <c r="D17" s="2" t="s">
        <v>61</v>
      </c>
      <c r="E17" s="12">
        <v>9</v>
      </c>
      <c r="F17" s="13">
        <v>16.16</v>
      </c>
      <c r="G17" s="5">
        <f t="shared" si="0"/>
        <v>145.44</v>
      </c>
      <c r="H17" s="5">
        <f t="shared" si="1"/>
        <v>177.43680000000001</v>
      </c>
      <c r="I17" s="14"/>
      <c r="J17" s="14"/>
      <c r="K17" s="14"/>
      <c r="L17" s="14"/>
    </row>
    <row r="18" spans="1:12" ht="30" customHeight="1" x14ac:dyDescent="0.35">
      <c r="A18" s="2">
        <v>11</v>
      </c>
      <c r="B18" s="11" t="s">
        <v>80</v>
      </c>
      <c r="C18" s="2" t="s">
        <v>81</v>
      </c>
      <c r="D18" s="2" t="s">
        <v>61</v>
      </c>
      <c r="E18" s="12">
        <v>10</v>
      </c>
      <c r="F18" s="13">
        <v>6.42</v>
      </c>
      <c r="G18" s="5">
        <f t="shared" si="0"/>
        <v>64.2</v>
      </c>
      <c r="H18" s="5">
        <f t="shared" si="1"/>
        <v>78.323999999999998</v>
      </c>
      <c r="I18" s="14"/>
      <c r="J18" s="14"/>
      <c r="K18" s="14"/>
      <c r="L18" s="14"/>
    </row>
    <row r="19" spans="1:12" ht="30" customHeight="1" x14ac:dyDescent="0.35">
      <c r="A19" s="2">
        <v>12</v>
      </c>
      <c r="B19" s="11" t="s">
        <v>82</v>
      </c>
      <c r="C19" s="2" t="s">
        <v>83</v>
      </c>
      <c r="D19" s="2" t="s">
        <v>61</v>
      </c>
      <c r="E19" s="12">
        <v>4</v>
      </c>
      <c r="F19" s="13">
        <v>22.25</v>
      </c>
      <c r="G19" s="5">
        <f t="shared" si="0"/>
        <v>89</v>
      </c>
      <c r="H19" s="5">
        <f t="shared" si="1"/>
        <v>108.58</v>
      </c>
      <c r="I19" s="14"/>
      <c r="J19" s="14"/>
      <c r="K19" s="14"/>
      <c r="L19" s="14"/>
    </row>
    <row r="20" spans="1:12" ht="30" customHeight="1" x14ac:dyDescent="0.35">
      <c r="A20" s="2">
        <v>13</v>
      </c>
      <c r="B20" s="11" t="s">
        <v>84</v>
      </c>
      <c r="C20" s="2" t="s">
        <v>85</v>
      </c>
      <c r="D20" s="2" t="s">
        <v>61</v>
      </c>
      <c r="E20" s="12">
        <v>10</v>
      </c>
      <c r="F20" s="13">
        <v>0.28000000000000003</v>
      </c>
      <c r="G20" s="5">
        <f t="shared" si="0"/>
        <v>2.8000000000000003</v>
      </c>
      <c r="H20" s="5">
        <f t="shared" si="1"/>
        <v>3.4160000000000004</v>
      </c>
      <c r="I20" s="14"/>
      <c r="J20" s="14"/>
      <c r="K20" s="14"/>
      <c r="L20" s="14"/>
    </row>
    <row r="21" spans="1:12" ht="30" customHeight="1" x14ac:dyDescent="0.35">
      <c r="A21" s="2">
        <v>14</v>
      </c>
      <c r="B21" s="11" t="s">
        <v>86</v>
      </c>
      <c r="C21" s="2" t="s">
        <v>87</v>
      </c>
      <c r="D21" s="2" t="s">
        <v>61</v>
      </c>
      <c r="E21" s="12">
        <v>200</v>
      </c>
      <c r="F21" s="13">
        <v>0.12</v>
      </c>
      <c r="G21" s="5">
        <f t="shared" si="0"/>
        <v>24</v>
      </c>
      <c r="H21" s="5">
        <f t="shared" si="1"/>
        <v>29.28</v>
      </c>
      <c r="I21" s="14"/>
      <c r="J21" s="14"/>
      <c r="K21" s="14"/>
      <c r="L21" s="14"/>
    </row>
    <row r="22" spans="1:12" ht="30" customHeight="1" x14ac:dyDescent="0.35">
      <c r="A22" s="2">
        <v>15</v>
      </c>
      <c r="B22" s="11" t="s">
        <v>88</v>
      </c>
      <c r="C22" s="2" t="s">
        <v>89</v>
      </c>
      <c r="D22" s="2" t="s">
        <v>61</v>
      </c>
      <c r="E22" s="12">
        <v>3</v>
      </c>
      <c r="F22" s="13">
        <v>0.97</v>
      </c>
      <c r="G22" s="5">
        <f t="shared" si="0"/>
        <v>2.91</v>
      </c>
      <c r="H22" s="5">
        <f t="shared" si="1"/>
        <v>3.5502000000000002</v>
      </c>
      <c r="I22" s="14"/>
      <c r="J22" s="14"/>
      <c r="K22" s="14"/>
      <c r="L22" s="14"/>
    </row>
    <row r="23" spans="1:12" ht="30" customHeight="1" x14ac:dyDescent="0.35">
      <c r="A23" s="2">
        <v>16</v>
      </c>
      <c r="B23" s="11" t="s">
        <v>90</v>
      </c>
      <c r="C23" s="2" t="s">
        <v>91</v>
      </c>
      <c r="D23" s="2" t="s">
        <v>61</v>
      </c>
      <c r="E23" s="12">
        <v>8</v>
      </c>
      <c r="F23" s="13">
        <v>0.93</v>
      </c>
      <c r="G23" s="5">
        <f t="shared" si="0"/>
        <v>7.44</v>
      </c>
      <c r="H23" s="5">
        <f t="shared" si="1"/>
        <v>9.0768000000000004</v>
      </c>
      <c r="I23" s="14"/>
      <c r="J23" s="14"/>
      <c r="K23" s="14"/>
      <c r="L23" s="14"/>
    </row>
    <row r="24" spans="1:12" ht="30" customHeight="1" x14ac:dyDescent="0.35">
      <c r="A24" s="2">
        <v>17</v>
      </c>
      <c r="B24" s="11" t="s">
        <v>92</v>
      </c>
      <c r="C24" s="2" t="s">
        <v>93</v>
      </c>
      <c r="D24" s="2" t="s">
        <v>61</v>
      </c>
      <c r="E24" s="12">
        <v>3</v>
      </c>
      <c r="F24" s="13">
        <v>7.29</v>
      </c>
      <c r="G24" s="5">
        <f t="shared" si="0"/>
        <v>21.87</v>
      </c>
      <c r="H24" s="5">
        <f t="shared" si="1"/>
        <v>26.6814</v>
      </c>
      <c r="I24" s="14"/>
      <c r="J24" s="14"/>
      <c r="K24" s="14"/>
      <c r="L24" s="14"/>
    </row>
    <row r="25" spans="1:12" ht="30" customHeight="1" x14ac:dyDescent="0.35">
      <c r="A25" s="2">
        <v>18</v>
      </c>
      <c r="B25" s="11" t="s">
        <v>94</v>
      </c>
      <c r="C25" s="2" t="s">
        <v>95</v>
      </c>
      <c r="D25" s="2" t="s">
        <v>61</v>
      </c>
      <c r="E25" s="12">
        <v>3</v>
      </c>
      <c r="F25" s="13">
        <v>0.42</v>
      </c>
      <c r="G25" s="5">
        <f t="shared" si="0"/>
        <v>1.26</v>
      </c>
      <c r="H25" s="5">
        <f t="shared" si="1"/>
        <v>1.5371999999999999</v>
      </c>
      <c r="I25" s="14"/>
      <c r="J25" s="14"/>
      <c r="K25" s="14"/>
      <c r="L25" s="14"/>
    </row>
    <row r="26" spans="1:12" ht="30" customHeight="1" x14ac:dyDescent="0.35">
      <c r="A26" s="2">
        <v>19</v>
      </c>
      <c r="B26" s="11" t="s">
        <v>96</v>
      </c>
      <c r="C26" s="2" t="s">
        <v>97</v>
      </c>
      <c r="D26" s="2" t="s">
        <v>61</v>
      </c>
      <c r="E26" s="12">
        <v>13</v>
      </c>
      <c r="F26" s="13">
        <v>0.42</v>
      </c>
      <c r="G26" s="5">
        <f t="shared" si="0"/>
        <v>5.46</v>
      </c>
      <c r="H26" s="5">
        <f t="shared" si="1"/>
        <v>6.6612</v>
      </c>
      <c r="I26" s="14"/>
      <c r="J26" s="14"/>
      <c r="K26" s="14"/>
      <c r="L26" s="14"/>
    </row>
    <row r="27" spans="1:12" ht="30" customHeight="1" x14ac:dyDescent="0.35">
      <c r="A27" s="2">
        <v>20</v>
      </c>
      <c r="B27" s="11" t="s">
        <v>98</v>
      </c>
      <c r="C27" s="2" t="s">
        <v>99</v>
      </c>
      <c r="D27" s="2" t="s">
        <v>61</v>
      </c>
      <c r="E27" s="12">
        <v>3</v>
      </c>
      <c r="F27" s="13">
        <v>4.05</v>
      </c>
      <c r="G27" s="5">
        <f t="shared" si="0"/>
        <v>12.149999999999999</v>
      </c>
      <c r="H27" s="5">
        <f t="shared" si="1"/>
        <v>14.822999999999999</v>
      </c>
      <c r="I27" s="14"/>
      <c r="J27" s="14"/>
      <c r="K27" s="14"/>
      <c r="L27" s="14"/>
    </row>
    <row r="28" spans="1:12" ht="30" customHeight="1" x14ac:dyDescent="0.35">
      <c r="A28" s="2">
        <v>21</v>
      </c>
      <c r="B28" s="11" t="s">
        <v>100</v>
      </c>
      <c r="C28" s="2" t="s">
        <v>101</v>
      </c>
      <c r="D28" s="2" t="s">
        <v>61</v>
      </c>
      <c r="E28" s="12">
        <v>2</v>
      </c>
      <c r="F28" s="13">
        <v>4.05</v>
      </c>
      <c r="G28" s="5">
        <f t="shared" si="0"/>
        <v>8.1</v>
      </c>
      <c r="H28" s="5">
        <f t="shared" si="1"/>
        <v>9.8819999999999997</v>
      </c>
      <c r="I28" s="14"/>
      <c r="J28" s="14"/>
      <c r="K28" s="14"/>
      <c r="L28" s="14"/>
    </row>
    <row r="29" spans="1:12" ht="30" customHeight="1" x14ac:dyDescent="0.35">
      <c r="A29" s="2">
        <v>22</v>
      </c>
      <c r="B29" s="11" t="s">
        <v>102</v>
      </c>
      <c r="C29" s="2" t="s">
        <v>103</v>
      </c>
      <c r="D29" s="2" t="s">
        <v>61</v>
      </c>
      <c r="E29" s="12">
        <v>2</v>
      </c>
      <c r="F29" s="13">
        <v>5.16</v>
      </c>
      <c r="G29" s="5">
        <f t="shared" si="0"/>
        <v>10.32</v>
      </c>
      <c r="H29" s="5">
        <f t="shared" si="1"/>
        <v>12.590400000000001</v>
      </c>
      <c r="I29" s="14"/>
      <c r="J29" s="14"/>
      <c r="K29" s="14"/>
      <c r="L29" s="14"/>
    </row>
    <row r="30" spans="1:12" ht="30" customHeight="1" x14ac:dyDescent="0.35">
      <c r="A30" s="2">
        <v>23</v>
      </c>
      <c r="B30" s="11" t="s">
        <v>104</v>
      </c>
      <c r="C30" s="2" t="s">
        <v>105</v>
      </c>
      <c r="D30" s="2" t="s">
        <v>61</v>
      </c>
      <c r="E30" s="12">
        <v>8</v>
      </c>
      <c r="F30" s="13">
        <v>2.23</v>
      </c>
      <c r="G30" s="5">
        <f t="shared" si="0"/>
        <v>17.84</v>
      </c>
      <c r="H30" s="5">
        <f t="shared" si="1"/>
        <v>21.764800000000001</v>
      </c>
      <c r="I30" s="14"/>
      <c r="J30" s="14"/>
      <c r="K30" s="14"/>
      <c r="L30" s="14"/>
    </row>
    <row r="31" spans="1:12" ht="30" customHeight="1" x14ac:dyDescent="0.35">
      <c r="A31" s="2">
        <v>24</v>
      </c>
      <c r="B31" s="11" t="s">
        <v>106</v>
      </c>
      <c r="C31" s="2" t="s">
        <v>107</v>
      </c>
      <c r="D31" s="2" t="s">
        <v>61</v>
      </c>
      <c r="E31" s="12">
        <v>100</v>
      </c>
      <c r="F31" s="13">
        <v>1.43</v>
      </c>
      <c r="G31" s="5">
        <f t="shared" si="0"/>
        <v>143</v>
      </c>
      <c r="H31" s="5">
        <f t="shared" si="1"/>
        <v>174.46</v>
      </c>
      <c r="I31" s="14"/>
      <c r="J31" s="14"/>
      <c r="K31" s="14"/>
      <c r="L31" s="14"/>
    </row>
    <row r="32" spans="1:12" ht="30" customHeight="1" x14ac:dyDescent="0.35">
      <c r="A32" s="2">
        <v>25</v>
      </c>
      <c r="B32" s="11" t="s">
        <v>108</v>
      </c>
      <c r="C32" s="2" t="s">
        <v>109</v>
      </c>
      <c r="D32" s="2" t="s">
        <v>61</v>
      </c>
      <c r="E32" s="12">
        <v>40</v>
      </c>
      <c r="F32" s="13">
        <v>1.3</v>
      </c>
      <c r="G32" s="5">
        <f t="shared" si="0"/>
        <v>52</v>
      </c>
      <c r="H32" s="5">
        <f t="shared" si="1"/>
        <v>63.44</v>
      </c>
      <c r="I32" s="14"/>
      <c r="J32" s="14"/>
      <c r="K32" s="14"/>
      <c r="L32" s="14"/>
    </row>
    <row r="33" spans="1:12" ht="30" customHeight="1" x14ac:dyDescent="0.35">
      <c r="A33" s="2">
        <v>26</v>
      </c>
      <c r="B33" s="11" t="s">
        <v>110</v>
      </c>
      <c r="C33" s="2" t="s">
        <v>111</v>
      </c>
      <c r="D33" s="2" t="s">
        <v>61</v>
      </c>
      <c r="E33" s="12">
        <v>8</v>
      </c>
      <c r="F33" s="13">
        <v>3.54</v>
      </c>
      <c r="G33" s="5">
        <f t="shared" si="0"/>
        <v>28.32</v>
      </c>
      <c r="H33" s="5">
        <f t="shared" si="1"/>
        <v>34.550399999999996</v>
      </c>
      <c r="I33" s="14"/>
      <c r="J33" s="14"/>
      <c r="K33" s="14"/>
      <c r="L33" s="14"/>
    </row>
    <row r="34" spans="1:12" ht="30" customHeight="1" x14ac:dyDescent="0.35">
      <c r="A34" s="2">
        <v>27</v>
      </c>
      <c r="B34" s="11" t="s">
        <v>112</v>
      </c>
      <c r="C34" s="2" t="s">
        <v>113</v>
      </c>
      <c r="D34" s="2" t="s">
        <v>61</v>
      </c>
      <c r="E34" s="12">
        <v>3</v>
      </c>
      <c r="F34" s="13">
        <v>11.09</v>
      </c>
      <c r="G34" s="5">
        <f t="shared" si="0"/>
        <v>33.269999999999996</v>
      </c>
      <c r="H34" s="5">
        <f t="shared" si="1"/>
        <v>40.589399999999998</v>
      </c>
      <c r="I34" s="14"/>
      <c r="J34" s="14"/>
      <c r="K34" s="14"/>
      <c r="L34" s="14"/>
    </row>
    <row r="35" spans="1:12" ht="30" customHeight="1" x14ac:dyDescent="0.35">
      <c r="A35" s="2">
        <v>28</v>
      </c>
      <c r="B35" s="11" t="s">
        <v>114</v>
      </c>
      <c r="C35" s="2" t="s">
        <v>115</v>
      </c>
      <c r="D35" s="2" t="s">
        <v>61</v>
      </c>
      <c r="E35" s="12">
        <v>3</v>
      </c>
      <c r="F35" s="13">
        <v>13.18</v>
      </c>
      <c r="G35" s="5">
        <f t="shared" si="0"/>
        <v>39.54</v>
      </c>
      <c r="H35" s="5">
        <f t="shared" si="1"/>
        <v>48.238799999999998</v>
      </c>
      <c r="I35" s="14"/>
      <c r="J35" s="14"/>
      <c r="K35" s="14"/>
      <c r="L35" s="14"/>
    </row>
    <row r="36" spans="1:12" ht="30" customHeight="1" x14ac:dyDescent="0.35">
      <c r="A36" s="2">
        <v>29</v>
      </c>
      <c r="B36" s="11" t="s">
        <v>116</v>
      </c>
      <c r="C36" s="2" t="s">
        <v>117</v>
      </c>
      <c r="D36" s="2" t="s">
        <v>61</v>
      </c>
      <c r="E36" s="12">
        <v>22</v>
      </c>
      <c r="F36" s="13">
        <v>3.15</v>
      </c>
      <c r="G36" s="5">
        <f t="shared" si="0"/>
        <v>69.3</v>
      </c>
      <c r="H36" s="5">
        <f t="shared" si="1"/>
        <v>84.545999999999992</v>
      </c>
      <c r="I36" s="14"/>
      <c r="J36" s="14"/>
      <c r="K36" s="14"/>
      <c r="L36" s="14"/>
    </row>
    <row r="37" spans="1:12" ht="30" customHeight="1" x14ac:dyDescent="0.35">
      <c r="A37" s="2">
        <v>30</v>
      </c>
      <c r="B37" s="11" t="s">
        <v>118</v>
      </c>
      <c r="C37" s="2" t="s">
        <v>119</v>
      </c>
      <c r="D37" s="2" t="s">
        <v>61</v>
      </c>
      <c r="E37" s="12">
        <v>70</v>
      </c>
      <c r="F37" s="13">
        <v>1.58</v>
      </c>
      <c r="G37" s="5">
        <f t="shared" si="0"/>
        <v>110.60000000000001</v>
      </c>
      <c r="H37" s="5">
        <f t="shared" si="1"/>
        <v>134.93200000000002</v>
      </c>
      <c r="I37" s="14"/>
      <c r="J37" s="14"/>
      <c r="K37" s="14"/>
      <c r="L37" s="14"/>
    </row>
    <row r="38" spans="1:12" ht="30" customHeight="1" x14ac:dyDescent="0.35">
      <c r="A38" s="2">
        <v>31</v>
      </c>
      <c r="B38" s="11" t="s">
        <v>120</v>
      </c>
      <c r="C38" s="2" t="s">
        <v>121</v>
      </c>
      <c r="D38" s="2" t="s">
        <v>61</v>
      </c>
      <c r="E38" s="12">
        <v>3</v>
      </c>
      <c r="F38" s="13">
        <v>9.9700000000000006</v>
      </c>
      <c r="G38" s="5">
        <f t="shared" si="0"/>
        <v>29.910000000000004</v>
      </c>
      <c r="H38" s="5">
        <f t="shared" si="1"/>
        <v>36.490200000000002</v>
      </c>
      <c r="I38" s="14"/>
      <c r="J38" s="14"/>
      <c r="K38" s="14"/>
      <c r="L38" s="14"/>
    </row>
    <row r="39" spans="1:12" ht="30" customHeight="1" x14ac:dyDescent="0.35">
      <c r="A39" s="2">
        <v>32</v>
      </c>
      <c r="B39" s="11" t="s">
        <v>122</v>
      </c>
      <c r="C39" s="2" t="s">
        <v>123</v>
      </c>
      <c r="D39" s="2" t="s">
        <v>61</v>
      </c>
      <c r="E39" s="12">
        <v>4</v>
      </c>
      <c r="F39" s="13">
        <v>6.52</v>
      </c>
      <c r="G39" s="5">
        <f t="shared" si="0"/>
        <v>26.08</v>
      </c>
      <c r="H39" s="5">
        <f t="shared" si="1"/>
        <v>31.817599999999999</v>
      </c>
      <c r="I39" s="14"/>
      <c r="J39" s="14"/>
      <c r="K39" s="14"/>
      <c r="L39" s="14"/>
    </row>
    <row r="40" spans="1:12" ht="30" customHeight="1" x14ac:dyDescent="0.35">
      <c r="A40" s="2">
        <v>33</v>
      </c>
      <c r="B40" s="11" t="s">
        <v>124</v>
      </c>
      <c r="C40" s="2" t="s">
        <v>125</v>
      </c>
      <c r="D40" s="2" t="s">
        <v>61</v>
      </c>
      <c r="E40" s="12">
        <v>30</v>
      </c>
      <c r="F40" s="13">
        <v>6.52</v>
      </c>
      <c r="G40" s="5">
        <f t="shared" ref="G40:G70" si="2">E40*F40</f>
        <v>195.6</v>
      </c>
      <c r="H40" s="5">
        <f t="shared" ref="H40:H70" si="3">G40*1.22</f>
        <v>238.63199999999998</v>
      </c>
      <c r="I40" s="14"/>
      <c r="J40" s="14"/>
      <c r="K40" s="14"/>
      <c r="L40" s="14"/>
    </row>
    <row r="41" spans="1:12" ht="30" customHeight="1" x14ac:dyDescent="0.35">
      <c r="A41" s="2">
        <v>34</v>
      </c>
      <c r="B41" s="11" t="s">
        <v>126</v>
      </c>
      <c r="C41" s="2" t="s">
        <v>127</v>
      </c>
      <c r="D41" s="2" t="s">
        <v>61</v>
      </c>
      <c r="E41" s="12">
        <v>60</v>
      </c>
      <c r="F41" s="13">
        <v>6.52</v>
      </c>
      <c r="G41" s="5">
        <f t="shared" si="2"/>
        <v>391.2</v>
      </c>
      <c r="H41" s="5">
        <f t="shared" si="3"/>
        <v>477.26399999999995</v>
      </c>
      <c r="I41" s="14"/>
      <c r="J41" s="14"/>
      <c r="K41" s="14"/>
      <c r="L41" s="14"/>
    </row>
    <row r="42" spans="1:12" ht="30" customHeight="1" x14ac:dyDescent="0.35">
      <c r="A42" s="2">
        <v>35</v>
      </c>
      <c r="B42" s="11" t="s">
        <v>128</v>
      </c>
      <c r="C42" s="2" t="s">
        <v>129</v>
      </c>
      <c r="D42" s="2" t="s">
        <v>61</v>
      </c>
      <c r="E42" s="12">
        <v>21</v>
      </c>
      <c r="F42" s="13">
        <v>6.52</v>
      </c>
      <c r="G42" s="5">
        <f t="shared" si="2"/>
        <v>136.91999999999999</v>
      </c>
      <c r="H42" s="5">
        <f t="shared" si="3"/>
        <v>167.04239999999999</v>
      </c>
      <c r="I42" s="14"/>
      <c r="J42" s="14"/>
      <c r="K42" s="14"/>
      <c r="L42" s="14"/>
    </row>
    <row r="43" spans="1:12" ht="30" customHeight="1" x14ac:dyDescent="0.35">
      <c r="A43" s="2">
        <v>36</v>
      </c>
      <c r="B43" s="11" t="s">
        <v>130</v>
      </c>
      <c r="C43" s="2" t="s">
        <v>131</v>
      </c>
      <c r="D43" s="2" t="s">
        <v>61</v>
      </c>
      <c r="E43" s="12">
        <v>22</v>
      </c>
      <c r="F43" s="13">
        <v>5.32</v>
      </c>
      <c r="G43" s="5">
        <f t="shared" si="2"/>
        <v>117.04</v>
      </c>
      <c r="H43" s="5">
        <f t="shared" si="3"/>
        <v>142.78880000000001</v>
      </c>
      <c r="I43" s="14"/>
      <c r="J43" s="14"/>
      <c r="K43" s="14"/>
      <c r="L43" s="14"/>
    </row>
    <row r="44" spans="1:12" ht="30" customHeight="1" x14ac:dyDescent="0.35">
      <c r="A44" s="2">
        <v>37</v>
      </c>
      <c r="B44" s="11" t="s">
        <v>132</v>
      </c>
      <c r="C44" s="2" t="s">
        <v>133</v>
      </c>
      <c r="D44" s="2" t="s">
        <v>61</v>
      </c>
      <c r="E44" s="12">
        <v>6</v>
      </c>
      <c r="F44" s="13">
        <v>2.67</v>
      </c>
      <c r="G44" s="5">
        <f t="shared" si="2"/>
        <v>16.02</v>
      </c>
      <c r="H44" s="5">
        <f t="shared" si="3"/>
        <v>19.5444</v>
      </c>
      <c r="I44" s="14"/>
      <c r="J44" s="14"/>
      <c r="K44" s="14"/>
      <c r="L44" s="14"/>
    </row>
    <row r="45" spans="1:12" ht="30" customHeight="1" x14ac:dyDescent="0.35">
      <c r="A45" s="2">
        <v>38</v>
      </c>
      <c r="B45" s="11" t="s">
        <v>134</v>
      </c>
      <c r="C45" s="2" t="s">
        <v>135</v>
      </c>
      <c r="D45" s="2" t="s">
        <v>61</v>
      </c>
      <c r="E45" s="12">
        <v>9</v>
      </c>
      <c r="F45" s="13">
        <v>10.039999999999999</v>
      </c>
      <c r="G45" s="5">
        <f t="shared" si="2"/>
        <v>90.359999999999985</v>
      </c>
      <c r="H45" s="5">
        <f t="shared" si="3"/>
        <v>110.23919999999998</v>
      </c>
      <c r="I45" s="14"/>
      <c r="J45" s="14"/>
      <c r="K45" s="14"/>
      <c r="L45" s="14"/>
    </row>
    <row r="46" spans="1:12" ht="30" customHeight="1" x14ac:dyDescent="0.35">
      <c r="A46" s="2">
        <v>39</v>
      </c>
      <c r="B46" s="11" t="s">
        <v>136</v>
      </c>
      <c r="C46" s="2" t="s">
        <v>137</v>
      </c>
      <c r="D46" s="2" t="s">
        <v>61</v>
      </c>
      <c r="E46" s="12">
        <v>5</v>
      </c>
      <c r="F46" s="13">
        <v>8.65</v>
      </c>
      <c r="G46" s="5">
        <f t="shared" si="2"/>
        <v>43.25</v>
      </c>
      <c r="H46" s="5">
        <f t="shared" si="3"/>
        <v>52.765000000000001</v>
      </c>
      <c r="I46" s="14"/>
      <c r="J46" s="14"/>
      <c r="K46" s="14"/>
      <c r="L46" s="14"/>
    </row>
    <row r="47" spans="1:12" ht="30" customHeight="1" x14ac:dyDescent="0.35">
      <c r="A47" s="2">
        <v>40</v>
      </c>
      <c r="B47" s="11" t="s">
        <v>138</v>
      </c>
      <c r="C47" s="2" t="s">
        <v>139</v>
      </c>
      <c r="D47" s="2" t="s">
        <v>61</v>
      </c>
      <c r="E47" s="12">
        <v>9</v>
      </c>
      <c r="F47" s="13">
        <v>7.34</v>
      </c>
      <c r="G47" s="5">
        <f t="shared" si="2"/>
        <v>66.06</v>
      </c>
      <c r="H47" s="5">
        <f t="shared" si="3"/>
        <v>80.593199999999996</v>
      </c>
      <c r="I47" s="14"/>
      <c r="J47" s="14"/>
      <c r="K47" s="14"/>
      <c r="L47" s="14"/>
    </row>
    <row r="48" spans="1:12" ht="30" customHeight="1" x14ac:dyDescent="0.35">
      <c r="A48" s="2">
        <v>41</v>
      </c>
      <c r="B48" s="11" t="s">
        <v>140</v>
      </c>
      <c r="C48" s="2" t="s">
        <v>141</v>
      </c>
      <c r="D48" s="2" t="s">
        <v>61</v>
      </c>
      <c r="E48" s="12">
        <v>30</v>
      </c>
      <c r="F48" s="13">
        <v>4.58</v>
      </c>
      <c r="G48" s="5">
        <f t="shared" si="2"/>
        <v>137.4</v>
      </c>
      <c r="H48" s="5">
        <f t="shared" si="3"/>
        <v>167.62800000000001</v>
      </c>
      <c r="I48" s="14"/>
      <c r="J48" s="14"/>
      <c r="K48" s="14"/>
      <c r="L48" s="14"/>
    </row>
    <row r="49" spans="1:12" ht="30" customHeight="1" x14ac:dyDescent="0.35">
      <c r="A49" s="2">
        <v>42</v>
      </c>
      <c r="B49" s="11" t="s">
        <v>142</v>
      </c>
      <c r="C49" s="2" t="s">
        <v>143</v>
      </c>
      <c r="D49" s="2" t="s">
        <v>61</v>
      </c>
      <c r="E49" s="12">
        <v>26</v>
      </c>
      <c r="F49" s="13">
        <v>4.58</v>
      </c>
      <c r="G49" s="5">
        <f t="shared" si="2"/>
        <v>119.08</v>
      </c>
      <c r="H49" s="5">
        <f t="shared" si="3"/>
        <v>145.27760000000001</v>
      </c>
      <c r="I49" s="14"/>
      <c r="J49" s="14"/>
      <c r="K49" s="14"/>
      <c r="L49" s="14"/>
    </row>
    <row r="50" spans="1:12" ht="30" customHeight="1" x14ac:dyDescent="0.35">
      <c r="A50" s="2">
        <v>44</v>
      </c>
      <c r="B50" s="11" t="s">
        <v>144</v>
      </c>
      <c r="C50" s="2" t="s">
        <v>145</v>
      </c>
      <c r="D50" s="2" t="s">
        <v>61</v>
      </c>
      <c r="E50" s="12">
        <v>3</v>
      </c>
      <c r="F50" s="13">
        <v>7.83</v>
      </c>
      <c r="G50" s="5">
        <f t="shared" si="2"/>
        <v>23.490000000000002</v>
      </c>
      <c r="H50" s="5">
        <f t="shared" si="3"/>
        <v>28.657800000000002</v>
      </c>
      <c r="I50" s="14"/>
      <c r="J50" s="14"/>
      <c r="K50" s="14"/>
      <c r="L50" s="14"/>
    </row>
    <row r="51" spans="1:12" ht="30" customHeight="1" x14ac:dyDescent="0.35">
      <c r="A51" s="2">
        <v>45</v>
      </c>
      <c r="B51" s="11" t="s">
        <v>146</v>
      </c>
      <c r="C51" s="2" t="s">
        <v>147</v>
      </c>
      <c r="D51" s="2" t="s">
        <v>61</v>
      </c>
      <c r="E51" s="12">
        <v>2</v>
      </c>
      <c r="F51" s="13">
        <v>24.53</v>
      </c>
      <c r="G51" s="5">
        <f t="shared" si="2"/>
        <v>49.06</v>
      </c>
      <c r="H51" s="5">
        <f t="shared" si="3"/>
        <v>59.853200000000001</v>
      </c>
      <c r="I51" s="14"/>
      <c r="J51" s="14"/>
      <c r="K51" s="14"/>
      <c r="L51" s="14"/>
    </row>
    <row r="52" spans="1:12" ht="30" customHeight="1" x14ac:dyDescent="0.35">
      <c r="A52" s="2">
        <v>46</v>
      </c>
      <c r="B52" s="11" t="s">
        <v>148</v>
      </c>
      <c r="C52" s="2" t="s">
        <v>149</v>
      </c>
      <c r="D52" s="2" t="s">
        <v>61</v>
      </c>
      <c r="E52" s="12">
        <v>3</v>
      </c>
      <c r="F52" s="13">
        <v>0.97</v>
      </c>
      <c r="G52" s="5">
        <f t="shared" si="2"/>
        <v>2.91</v>
      </c>
      <c r="H52" s="5">
        <f t="shared" si="3"/>
        <v>3.5502000000000002</v>
      </c>
      <c r="I52" s="14"/>
      <c r="J52" s="14"/>
      <c r="K52" s="14"/>
      <c r="L52" s="14"/>
    </row>
    <row r="53" spans="1:12" ht="30" customHeight="1" x14ac:dyDescent="0.35">
      <c r="A53" s="2">
        <v>47</v>
      </c>
      <c r="B53" s="11" t="s">
        <v>150</v>
      </c>
      <c r="C53" s="2" t="s">
        <v>151</v>
      </c>
      <c r="D53" s="2" t="s">
        <v>61</v>
      </c>
      <c r="E53" s="12">
        <v>50</v>
      </c>
      <c r="F53" s="13">
        <v>2.57</v>
      </c>
      <c r="G53" s="5">
        <f t="shared" si="2"/>
        <v>128.5</v>
      </c>
      <c r="H53" s="5">
        <f t="shared" si="3"/>
        <v>156.77000000000001</v>
      </c>
      <c r="I53" s="14"/>
      <c r="J53" s="14"/>
      <c r="K53" s="14"/>
      <c r="L53" s="14"/>
    </row>
    <row r="54" spans="1:12" ht="30" customHeight="1" x14ac:dyDescent="0.35">
      <c r="A54" s="2">
        <v>48</v>
      </c>
      <c r="B54" s="11" t="s">
        <v>152</v>
      </c>
      <c r="C54" s="2" t="s">
        <v>153</v>
      </c>
      <c r="D54" s="2" t="s">
        <v>61</v>
      </c>
      <c r="E54" s="12">
        <v>4</v>
      </c>
      <c r="F54" s="13"/>
      <c r="G54" s="5"/>
      <c r="H54" s="5"/>
      <c r="I54" s="16" t="s">
        <v>311</v>
      </c>
      <c r="J54" s="14">
        <v>6.77</v>
      </c>
      <c r="K54" s="14"/>
      <c r="L54" s="14"/>
    </row>
    <row r="55" spans="1:12" ht="30" customHeight="1" x14ac:dyDescent="0.35">
      <c r="A55" s="2">
        <v>49</v>
      </c>
      <c r="B55" s="11" t="s">
        <v>154</v>
      </c>
      <c r="C55" s="2" t="s">
        <v>155</v>
      </c>
      <c r="D55" s="2" t="s">
        <v>61</v>
      </c>
      <c r="E55" s="12">
        <v>11</v>
      </c>
      <c r="F55" s="13"/>
      <c r="G55" s="5"/>
      <c r="H55" s="5"/>
      <c r="I55" s="16" t="s">
        <v>311</v>
      </c>
      <c r="J55" s="14">
        <v>6.75</v>
      </c>
      <c r="K55" s="14"/>
      <c r="L55" s="14"/>
    </row>
    <row r="56" spans="1:12" ht="30" customHeight="1" x14ac:dyDescent="0.35">
      <c r="A56" s="2">
        <v>50</v>
      </c>
      <c r="B56" s="11" t="s">
        <v>156</v>
      </c>
      <c r="C56" s="2" t="s">
        <v>157</v>
      </c>
      <c r="D56" s="2" t="s">
        <v>61</v>
      </c>
      <c r="E56" s="12">
        <v>7</v>
      </c>
      <c r="F56" s="13"/>
      <c r="G56" s="5"/>
      <c r="H56" s="5"/>
      <c r="I56" s="16" t="s">
        <v>311</v>
      </c>
      <c r="J56" s="14">
        <v>6.8</v>
      </c>
      <c r="K56" s="14"/>
      <c r="L56" s="14"/>
    </row>
    <row r="57" spans="1:12" ht="30" customHeight="1" x14ac:dyDescent="0.35">
      <c r="A57" s="2">
        <v>51</v>
      </c>
      <c r="B57" s="11" t="s">
        <v>158</v>
      </c>
      <c r="C57" s="2" t="s">
        <v>159</v>
      </c>
      <c r="D57" s="2" t="s">
        <v>61</v>
      </c>
      <c r="E57" s="12">
        <v>10</v>
      </c>
      <c r="F57" s="13"/>
      <c r="G57" s="5"/>
      <c r="H57" s="5"/>
      <c r="I57" s="16" t="s">
        <v>311</v>
      </c>
      <c r="J57" s="14">
        <v>14.81</v>
      </c>
      <c r="K57" s="14"/>
      <c r="L57" s="14"/>
    </row>
    <row r="58" spans="1:12" ht="30" customHeight="1" x14ac:dyDescent="0.35">
      <c r="A58" s="2">
        <v>52</v>
      </c>
      <c r="B58" s="11" t="s">
        <v>160</v>
      </c>
      <c r="C58" s="2" t="s">
        <v>161</v>
      </c>
      <c r="D58" s="2" t="s">
        <v>61</v>
      </c>
      <c r="E58" s="12">
        <v>6</v>
      </c>
      <c r="F58" s="13"/>
      <c r="G58" s="5"/>
      <c r="H58" s="5"/>
      <c r="I58" s="16" t="s">
        <v>311</v>
      </c>
      <c r="J58" s="14">
        <v>6.75</v>
      </c>
      <c r="K58" s="14"/>
      <c r="L58" s="14"/>
    </row>
    <row r="59" spans="1:12" ht="30" customHeight="1" x14ac:dyDescent="0.35">
      <c r="A59" s="2">
        <v>53</v>
      </c>
      <c r="B59" s="11" t="s">
        <v>162</v>
      </c>
      <c r="C59" s="2" t="s">
        <v>163</v>
      </c>
      <c r="D59" s="2" t="s">
        <v>61</v>
      </c>
      <c r="E59" s="12">
        <v>4</v>
      </c>
      <c r="F59" s="13"/>
      <c r="G59" s="5"/>
      <c r="H59" s="5"/>
      <c r="I59" s="14"/>
      <c r="J59" s="14"/>
      <c r="K59" s="14"/>
      <c r="L59" s="14"/>
    </row>
    <row r="60" spans="1:12" ht="30" customHeight="1" x14ac:dyDescent="0.35">
      <c r="A60" s="2">
        <v>54</v>
      </c>
      <c r="B60" s="11" t="s">
        <v>164</v>
      </c>
      <c r="C60" s="2" t="s">
        <v>165</v>
      </c>
      <c r="D60" s="2" t="s">
        <v>61</v>
      </c>
      <c r="E60" s="12">
        <v>5</v>
      </c>
      <c r="F60" s="13"/>
      <c r="G60" s="5"/>
      <c r="H60" s="5"/>
      <c r="I60" s="14"/>
      <c r="J60" s="14"/>
      <c r="K60" s="14"/>
      <c r="L60" s="14"/>
    </row>
    <row r="61" spans="1:12" ht="30" customHeight="1" x14ac:dyDescent="0.35">
      <c r="A61" s="2">
        <v>55</v>
      </c>
      <c r="B61" s="11" t="s">
        <v>166</v>
      </c>
      <c r="C61" s="2" t="s">
        <v>167</v>
      </c>
      <c r="D61" s="2" t="s">
        <v>61</v>
      </c>
      <c r="E61" s="12">
        <v>20</v>
      </c>
      <c r="F61" s="13"/>
      <c r="G61" s="5"/>
      <c r="H61" s="5"/>
      <c r="I61" s="14"/>
      <c r="J61" s="14"/>
      <c r="K61" s="14"/>
      <c r="L61" s="14"/>
    </row>
    <row r="62" spans="1:12" ht="30" customHeight="1" x14ac:dyDescent="0.35">
      <c r="A62" s="2">
        <v>56</v>
      </c>
      <c r="B62" s="11" t="s">
        <v>168</v>
      </c>
      <c r="C62" s="2" t="s">
        <v>169</v>
      </c>
      <c r="D62" s="2" t="s">
        <v>61</v>
      </c>
      <c r="E62" s="12">
        <v>20</v>
      </c>
      <c r="F62" s="13"/>
      <c r="G62" s="5"/>
      <c r="H62" s="5"/>
      <c r="I62" s="14"/>
      <c r="J62" s="14"/>
      <c r="K62" s="14"/>
      <c r="L62" s="14"/>
    </row>
    <row r="63" spans="1:12" ht="30" customHeight="1" x14ac:dyDescent="0.35">
      <c r="A63" s="2">
        <v>57</v>
      </c>
      <c r="B63" s="11" t="s">
        <v>170</v>
      </c>
      <c r="C63" s="2" t="s">
        <v>171</v>
      </c>
      <c r="D63" s="2" t="s">
        <v>61</v>
      </c>
      <c r="E63" s="12">
        <v>5</v>
      </c>
      <c r="F63" s="13"/>
      <c r="G63" s="5"/>
      <c r="H63" s="5"/>
      <c r="I63" s="14"/>
      <c r="J63" s="14"/>
      <c r="K63" s="14"/>
      <c r="L63" s="14"/>
    </row>
    <row r="64" spans="1:12" ht="30" customHeight="1" x14ac:dyDescent="0.35">
      <c r="A64" s="2">
        <v>58</v>
      </c>
      <c r="B64" s="11" t="s">
        <v>172</v>
      </c>
      <c r="C64" s="2" t="s">
        <v>173</v>
      </c>
      <c r="D64" s="2" t="s">
        <v>61</v>
      </c>
      <c r="E64" s="12">
        <v>5</v>
      </c>
      <c r="F64" s="13"/>
      <c r="G64" s="5"/>
      <c r="H64" s="5"/>
      <c r="I64" s="14"/>
      <c r="J64" s="14"/>
      <c r="K64" s="14"/>
      <c r="L64" s="14"/>
    </row>
    <row r="65" spans="1:12" ht="30" customHeight="1" x14ac:dyDescent="0.35">
      <c r="A65" s="2">
        <v>59</v>
      </c>
      <c r="B65" s="11" t="s">
        <v>174</v>
      </c>
      <c r="C65" s="2" t="s">
        <v>175</v>
      </c>
      <c r="D65" s="2" t="s">
        <v>61</v>
      </c>
      <c r="E65" s="12">
        <v>5</v>
      </c>
      <c r="F65" s="13"/>
      <c r="G65" s="5"/>
      <c r="H65" s="5"/>
      <c r="I65" s="14"/>
      <c r="J65" s="14"/>
      <c r="K65" s="14"/>
      <c r="L65" s="14"/>
    </row>
    <row r="66" spans="1:12" ht="30" customHeight="1" x14ac:dyDescent="0.35">
      <c r="A66" s="2">
        <v>60</v>
      </c>
      <c r="B66" s="11" t="s">
        <v>176</v>
      </c>
      <c r="C66" s="2" t="s">
        <v>177</v>
      </c>
      <c r="D66" s="2" t="s">
        <v>61</v>
      </c>
      <c r="E66" s="12">
        <v>8</v>
      </c>
      <c r="F66" s="13"/>
      <c r="G66" s="5"/>
      <c r="H66" s="5"/>
      <c r="I66" s="14"/>
      <c r="J66" s="14"/>
      <c r="K66" s="14"/>
      <c r="L66" s="14"/>
    </row>
    <row r="67" spans="1:12" ht="30" customHeight="1" x14ac:dyDescent="0.35">
      <c r="A67" s="2">
        <v>61</v>
      </c>
      <c r="B67" s="11" t="s">
        <v>178</v>
      </c>
      <c r="C67" s="2" t="s">
        <v>179</v>
      </c>
      <c r="D67" s="2" t="s">
        <v>61</v>
      </c>
      <c r="E67" s="12">
        <v>5</v>
      </c>
      <c r="F67" s="13"/>
      <c r="G67" s="5"/>
      <c r="H67" s="5"/>
      <c r="I67" s="14"/>
      <c r="J67" s="14"/>
      <c r="K67" s="14"/>
      <c r="L67" s="14"/>
    </row>
    <row r="68" spans="1:12" ht="30" customHeight="1" x14ac:dyDescent="0.35">
      <c r="A68" s="2">
        <v>62</v>
      </c>
      <c r="B68" s="11" t="s">
        <v>180</v>
      </c>
      <c r="C68" s="2" t="s">
        <v>181</v>
      </c>
      <c r="D68" s="2" t="s">
        <v>61</v>
      </c>
      <c r="E68" s="12">
        <v>7</v>
      </c>
      <c r="F68" s="13"/>
      <c r="G68" s="5"/>
      <c r="H68" s="5"/>
      <c r="I68" s="14"/>
      <c r="J68" s="14"/>
      <c r="K68" s="14"/>
      <c r="L68" s="14"/>
    </row>
    <row r="69" spans="1:12" ht="30" customHeight="1" x14ac:dyDescent="0.35">
      <c r="A69" s="2">
        <v>63</v>
      </c>
      <c r="B69" s="11" t="s">
        <v>182</v>
      </c>
      <c r="C69" s="2" t="s">
        <v>183</v>
      </c>
      <c r="D69" s="2" t="s">
        <v>61</v>
      </c>
      <c r="E69" s="12">
        <v>3</v>
      </c>
      <c r="F69" s="13"/>
      <c r="G69" s="5"/>
      <c r="H69" s="5"/>
      <c r="I69" s="14"/>
      <c r="J69" s="14"/>
      <c r="K69" s="14"/>
      <c r="L69" s="14"/>
    </row>
    <row r="70" spans="1:12" ht="30" customHeight="1" x14ac:dyDescent="0.35">
      <c r="A70" s="2">
        <v>64</v>
      </c>
      <c r="B70" s="11" t="s">
        <v>184</v>
      </c>
      <c r="C70" s="2" t="s">
        <v>185</v>
      </c>
      <c r="D70" s="2" t="s">
        <v>61</v>
      </c>
      <c r="E70" s="12">
        <v>2</v>
      </c>
      <c r="F70" s="13"/>
      <c r="G70" s="5"/>
      <c r="H70" s="5"/>
      <c r="I70" s="14"/>
      <c r="J70" s="14"/>
      <c r="K70" s="14"/>
      <c r="L70" s="14"/>
    </row>
    <row r="71" spans="1:12" ht="30" customHeight="1" x14ac:dyDescent="0.35">
      <c r="A71" s="2">
        <v>65</v>
      </c>
      <c r="B71" s="11" t="s">
        <v>186</v>
      </c>
      <c r="C71" s="2" t="s">
        <v>187</v>
      </c>
      <c r="D71" s="2" t="s">
        <v>61</v>
      </c>
      <c r="E71" s="12">
        <v>6</v>
      </c>
      <c r="F71" s="13"/>
      <c r="G71" s="5"/>
      <c r="H71" s="5"/>
      <c r="I71" s="14"/>
      <c r="J71" s="14"/>
      <c r="K71" s="14"/>
      <c r="L71" s="14"/>
    </row>
    <row r="72" spans="1:12" ht="30" customHeight="1" x14ac:dyDescent="0.35">
      <c r="A72" s="2">
        <v>66</v>
      </c>
      <c r="B72" s="11" t="s">
        <v>188</v>
      </c>
      <c r="C72" s="2" t="s">
        <v>189</v>
      </c>
      <c r="D72" s="2" t="s">
        <v>61</v>
      </c>
      <c r="E72" s="12">
        <v>6</v>
      </c>
      <c r="F72" s="13"/>
      <c r="G72" s="5"/>
      <c r="H72" s="5"/>
      <c r="I72" s="14"/>
      <c r="J72" s="14"/>
      <c r="K72" s="14"/>
      <c r="L72" s="14"/>
    </row>
    <row r="73" spans="1:12" ht="30" customHeight="1" x14ac:dyDescent="0.35">
      <c r="A73" s="2">
        <v>67</v>
      </c>
      <c r="B73" s="11" t="s">
        <v>190</v>
      </c>
      <c r="C73" s="2" t="s">
        <v>191</v>
      </c>
      <c r="D73" s="2" t="s">
        <v>61</v>
      </c>
      <c r="E73" s="12">
        <v>8</v>
      </c>
      <c r="F73" s="13"/>
      <c r="G73" s="5"/>
      <c r="H73" s="5"/>
      <c r="I73" s="14"/>
      <c r="J73" s="14"/>
      <c r="K73" s="14"/>
      <c r="L73" s="14"/>
    </row>
    <row r="74" spans="1:12" ht="30" customHeight="1" x14ac:dyDescent="0.35">
      <c r="A74" s="2">
        <v>68</v>
      </c>
      <c r="B74" s="11" t="s">
        <v>192</v>
      </c>
      <c r="C74" s="2" t="s">
        <v>193</v>
      </c>
      <c r="D74" s="2" t="s">
        <v>61</v>
      </c>
      <c r="E74" s="12">
        <v>6</v>
      </c>
      <c r="F74" s="13"/>
      <c r="G74" s="5"/>
      <c r="H74" s="5"/>
      <c r="I74" s="14"/>
      <c r="J74" s="14"/>
      <c r="K74" s="14"/>
      <c r="L74" s="14"/>
    </row>
    <row r="75" spans="1:12" ht="30" customHeight="1" x14ac:dyDescent="0.35">
      <c r="A75" s="2">
        <v>69</v>
      </c>
      <c r="B75" s="11" t="s">
        <v>194</v>
      </c>
      <c r="C75" s="2" t="s">
        <v>195</v>
      </c>
      <c r="D75" s="2" t="s">
        <v>61</v>
      </c>
      <c r="E75" s="12">
        <v>2</v>
      </c>
      <c r="F75" s="13"/>
      <c r="G75" s="5"/>
      <c r="H75" s="5"/>
      <c r="I75" s="14"/>
      <c r="J75" s="14"/>
      <c r="K75" s="14"/>
      <c r="L75" s="14"/>
    </row>
    <row r="76" spans="1:12" ht="19.5" customHeight="1" x14ac:dyDescent="0.35">
      <c r="A76" s="21" t="s">
        <v>196</v>
      </c>
      <c r="B76" s="21"/>
      <c r="C76" s="21"/>
      <c r="D76" s="21"/>
      <c r="E76" s="21"/>
      <c r="F76" s="9"/>
      <c r="G76" s="8"/>
      <c r="H76" s="8"/>
      <c r="I76" s="15"/>
      <c r="J76" s="15"/>
      <c r="K76" s="15"/>
      <c r="L76" s="15"/>
    </row>
    <row r="79" spans="1:12" x14ac:dyDescent="0.35">
      <c r="G79" s="17"/>
    </row>
  </sheetData>
  <mergeCells count="6">
    <mergeCell ref="A76:E76"/>
    <mergeCell ref="A1:L1"/>
    <mergeCell ref="A2:L2"/>
    <mergeCell ref="A4:L4"/>
    <mergeCell ref="A5:H5"/>
    <mergeCell ref="I5:L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topLeftCell="C1" zoomScale="130" zoomScaleNormal="130" workbookViewId="0">
      <pane ySplit="7" topLeftCell="A28" activePane="bottomLeft" state="frozen"/>
      <selection pane="bottomLeft" activeCell="F8" sqref="F8:H36"/>
    </sheetView>
  </sheetViews>
  <sheetFormatPr defaultColWidth="8.6328125" defaultRowHeight="14.5" x14ac:dyDescent="0.35"/>
  <cols>
    <col min="1" max="1" width="7.453125" customWidth="1"/>
    <col min="2" max="2" width="72" customWidth="1"/>
    <col min="3" max="3" width="26.453125" customWidth="1"/>
    <col min="4" max="4" width="12.453125" customWidth="1"/>
    <col min="5" max="5" width="9.453125" customWidth="1"/>
    <col min="6" max="6" width="11.453125" customWidth="1"/>
    <col min="7" max="7" width="10" customWidth="1"/>
    <col min="8" max="9" width="9.453125" customWidth="1"/>
    <col min="10" max="10" width="8.453125" customWidth="1"/>
    <col min="11" max="11" width="22.81640625" customWidth="1"/>
    <col min="12" max="12" width="16.453125" customWidth="1"/>
  </cols>
  <sheetData>
    <row r="1" spans="1:12" ht="27.75" customHeight="1" x14ac:dyDescent="0.35">
      <c r="A1" s="22" t="s">
        <v>302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" customHeight="1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ht="19.5" customHeight="1" x14ac:dyDescent="0.35">
      <c r="A4" s="24" t="s">
        <v>302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5" customHeight="1" x14ac:dyDescent="0.35">
      <c r="A5" s="25"/>
      <c r="B5" s="25"/>
      <c r="C5" s="25"/>
      <c r="D5" s="25"/>
      <c r="E5" s="25"/>
      <c r="F5" s="25"/>
      <c r="G5" s="25"/>
      <c r="H5" s="25"/>
      <c r="I5" s="26" t="s">
        <v>19</v>
      </c>
      <c r="J5" s="26"/>
      <c r="K5" s="26"/>
      <c r="L5" s="26"/>
    </row>
    <row r="6" spans="1:12" ht="39.75" customHeight="1" x14ac:dyDescent="0.35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0" t="s">
        <v>28</v>
      </c>
      <c r="J6" s="10" t="s">
        <v>29</v>
      </c>
      <c r="K6" s="10" t="s">
        <v>30</v>
      </c>
      <c r="L6" s="10" t="s">
        <v>31</v>
      </c>
    </row>
    <row r="7" spans="1:12" ht="13.5" customHeight="1" x14ac:dyDescent="0.35">
      <c r="A7" s="1" t="s">
        <v>5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</row>
    <row r="8" spans="1:12" ht="30" customHeight="1" x14ac:dyDescent="0.35">
      <c r="A8" s="2">
        <v>1</v>
      </c>
      <c r="B8" s="11" t="s">
        <v>197</v>
      </c>
      <c r="C8" s="2" t="s">
        <v>198</v>
      </c>
      <c r="D8" s="2" t="s">
        <v>61</v>
      </c>
      <c r="E8" s="12">
        <v>2</v>
      </c>
      <c r="F8" s="13"/>
      <c r="G8" s="5"/>
      <c r="H8" s="5"/>
      <c r="I8" s="14"/>
      <c r="J8" s="14"/>
      <c r="K8" s="14"/>
      <c r="L8" s="14"/>
    </row>
    <row r="9" spans="1:12" ht="30" customHeight="1" x14ac:dyDescent="0.35">
      <c r="A9" s="2">
        <v>2</v>
      </c>
      <c r="B9" s="11" t="s">
        <v>199</v>
      </c>
      <c r="C9" s="2" t="s">
        <v>200</v>
      </c>
      <c r="D9" s="2" t="s">
        <v>61</v>
      </c>
      <c r="E9" s="12">
        <v>2</v>
      </c>
      <c r="F9" s="13"/>
      <c r="G9" s="5"/>
      <c r="H9" s="5"/>
      <c r="I9" s="14"/>
      <c r="J9" s="14"/>
      <c r="K9" s="14"/>
      <c r="L9" s="14"/>
    </row>
    <row r="10" spans="1:12" ht="30" customHeight="1" x14ac:dyDescent="0.35">
      <c r="A10" s="2">
        <v>3</v>
      </c>
      <c r="B10" s="11" t="s">
        <v>201</v>
      </c>
      <c r="C10" s="2" t="s">
        <v>202</v>
      </c>
      <c r="D10" s="2" t="s">
        <v>61</v>
      </c>
      <c r="E10" s="12">
        <v>3</v>
      </c>
      <c r="F10" s="13"/>
      <c r="G10" s="5"/>
      <c r="H10" s="5"/>
      <c r="I10" s="14"/>
      <c r="J10" s="14"/>
      <c r="K10" s="14"/>
      <c r="L10" s="14"/>
    </row>
    <row r="11" spans="1:12" ht="30" customHeight="1" x14ac:dyDescent="0.35">
      <c r="A11" s="2">
        <v>4</v>
      </c>
      <c r="B11" s="11" t="s">
        <v>203</v>
      </c>
      <c r="C11" s="2" t="s">
        <v>204</v>
      </c>
      <c r="D11" s="2" t="s">
        <v>61</v>
      </c>
      <c r="E11" s="12">
        <v>2</v>
      </c>
      <c r="F11" s="13"/>
      <c r="G11" s="5"/>
      <c r="H11" s="5"/>
      <c r="I11" s="14"/>
      <c r="J11" s="14"/>
      <c r="K11" s="14"/>
      <c r="L11" s="14"/>
    </row>
    <row r="12" spans="1:12" ht="30" customHeight="1" x14ac:dyDescent="0.35">
      <c r="A12" s="2">
        <v>5</v>
      </c>
      <c r="B12" s="11" t="s">
        <v>205</v>
      </c>
      <c r="C12" s="2" t="s">
        <v>206</v>
      </c>
      <c r="D12" s="2" t="s">
        <v>61</v>
      </c>
      <c r="E12" s="12">
        <v>20</v>
      </c>
      <c r="F12" s="13"/>
      <c r="G12" s="5"/>
      <c r="H12" s="5"/>
      <c r="I12" s="14"/>
      <c r="J12" s="14"/>
      <c r="K12" s="14"/>
      <c r="L12" s="14"/>
    </row>
    <row r="13" spans="1:12" ht="30" customHeight="1" x14ac:dyDescent="0.35">
      <c r="A13" s="2">
        <v>6</v>
      </c>
      <c r="B13" s="11" t="s">
        <v>207</v>
      </c>
      <c r="C13" s="2" t="s">
        <v>208</v>
      </c>
      <c r="D13" s="2" t="s">
        <v>61</v>
      </c>
      <c r="E13" s="12">
        <v>6</v>
      </c>
      <c r="F13" s="13"/>
      <c r="G13" s="5"/>
      <c r="H13" s="5"/>
      <c r="I13" s="14"/>
      <c r="J13" s="14"/>
      <c r="K13" s="14"/>
      <c r="L13" s="14"/>
    </row>
    <row r="14" spans="1:12" ht="30" customHeight="1" x14ac:dyDescent="0.35">
      <c r="A14" s="2">
        <v>7</v>
      </c>
      <c r="B14" s="11" t="s">
        <v>209</v>
      </c>
      <c r="C14" s="2" t="s">
        <v>210</v>
      </c>
      <c r="D14" s="2" t="s">
        <v>61</v>
      </c>
      <c r="E14" s="12">
        <v>7</v>
      </c>
      <c r="F14" s="13"/>
      <c r="G14" s="5"/>
      <c r="H14" s="5"/>
      <c r="I14" s="14"/>
      <c r="J14" s="14"/>
      <c r="K14" s="14"/>
      <c r="L14" s="14"/>
    </row>
    <row r="15" spans="1:12" ht="30" customHeight="1" x14ac:dyDescent="0.35">
      <c r="A15" s="2">
        <v>8</v>
      </c>
      <c r="B15" s="11" t="s">
        <v>211</v>
      </c>
      <c r="C15" s="2" t="s">
        <v>212</v>
      </c>
      <c r="D15" s="2" t="s">
        <v>61</v>
      </c>
      <c r="E15" s="12">
        <v>30</v>
      </c>
      <c r="F15" s="13"/>
      <c r="G15" s="5"/>
      <c r="H15" s="5"/>
      <c r="I15" s="14"/>
      <c r="J15" s="14"/>
      <c r="K15" s="14"/>
      <c r="L15" s="14"/>
    </row>
    <row r="16" spans="1:12" ht="30" customHeight="1" x14ac:dyDescent="0.35">
      <c r="A16" s="2">
        <v>9</v>
      </c>
      <c r="B16" s="11" t="s">
        <v>213</v>
      </c>
      <c r="C16" s="2" t="s">
        <v>214</v>
      </c>
      <c r="D16" s="2" t="s">
        <v>61</v>
      </c>
      <c r="E16" s="12">
        <v>12</v>
      </c>
      <c r="F16" s="13"/>
      <c r="G16" s="5"/>
      <c r="H16" s="5"/>
      <c r="I16" s="14"/>
      <c r="J16" s="14"/>
      <c r="K16" s="14"/>
      <c r="L16" s="14"/>
    </row>
    <row r="17" spans="1:12" ht="30" customHeight="1" x14ac:dyDescent="0.35">
      <c r="A17" s="2">
        <v>10</v>
      </c>
      <c r="B17" s="11" t="s">
        <v>215</v>
      </c>
      <c r="C17" s="2" t="s">
        <v>216</v>
      </c>
      <c r="D17" s="2" t="s">
        <v>61</v>
      </c>
      <c r="E17" s="12">
        <v>5</v>
      </c>
      <c r="F17" s="13"/>
      <c r="G17" s="5"/>
      <c r="H17" s="5"/>
      <c r="I17" s="14"/>
      <c r="J17" s="14"/>
      <c r="K17" s="14"/>
      <c r="L17" s="14"/>
    </row>
    <row r="18" spans="1:12" ht="30" customHeight="1" x14ac:dyDescent="0.35">
      <c r="A18" s="2">
        <v>11</v>
      </c>
      <c r="B18" s="11" t="s">
        <v>217</v>
      </c>
      <c r="C18" s="2" t="s">
        <v>218</v>
      </c>
      <c r="D18" s="2" t="s">
        <v>61</v>
      </c>
      <c r="E18" s="12">
        <v>5</v>
      </c>
      <c r="F18" s="13"/>
      <c r="G18" s="5"/>
      <c r="H18" s="5"/>
      <c r="I18" s="14"/>
      <c r="J18" s="14"/>
      <c r="K18" s="14"/>
      <c r="L18" s="14"/>
    </row>
    <row r="19" spans="1:12" ht="30" customHeight="1" x14ac:dyDescent="0.35">
      <c r="A19" s="2">
        <v>12</v>
      </c>
      <c r="B19" s="11" t="s">
        <v>219</v>
      </c>
      <c r="C19" s="2" t="s">
        <v>220</v>
      </c>
      <c r="D19" s="2" t="s">
        <v>61</v>
      </c>
      <c r="E19" s="12">
        <v>500</v>
      </c>
      <c r="F19" s="13"/>
      <c r="G19" s="5"/>
      <c r="H19" s="5"/>
      <c r="I19" s="14"/>
      <c r="J19" s="14"/>
      <c r="K19" s="14"/>
      <c r="L19" s="14"/>
    </row>
    <row r="20" spans="1:12" ht="30" customHeight="1" x14ac:dyDescent="0.35">
      <c r="A20" s="2">
        <v>13</v>
      </c>
      <c r="B20" s="11" t="s">
        <v>221</v>
      </c>
      <c r="C20" s="2" t="s">
        <v>222</v>
      </c>
      <c r="D20" s="2" t="s">
        <v>61</v>
      </c>
      <c r="E20" s="12">
        <v>5</v>
      </c>
      <c r="F20" s="13"/>
      <c r="G20" s="5"/>
      <c r="H20" s="5"/>
      <c r="I20" s="14"/>
      <c r="J20" s="14"/>
      <c r="K20" s="14"/>
      <c r="L20" s="14"/>
    </row>
    <row r="21" spans="1:12" ht="30" customHeight="1" x14ac:dyDescent="0.35">
      <c r="A21" s="2">
        <v>14</v>
      </c>
      <c r="B21" s="11" t="s">
        <v>223</v>
      </c>
      <c r="C21" s="2" t="s">
        <v>224</v>
      </c>
      <c r="D21" s="2" t="s">
        <v>61</v>
      </c>
      <c r="E21" s="12">
        <v>55</v>
      </c>
      <c r="F21" s="13"/>
      <c r="G21" s="5"/>
      <c r="H21" s="5"/>
      <c r="I21" s="14"/>
      <c r="J21" s="14"/>
      <c r="K21" s="14"/>
      <c r="L21" s="14"/>
    </row>
    <row r="22" spans="1:12" ht="30" customHeight="1" x14ac:dyDescent="0.35">
      <c r="A22" s="2">
        <v>15</v>
      </c>
      <c r="B22" s="11" t="s">
        <v>225</v>
      </c>
      <c r="C22" s="2" t="s">
        <v>226</v>
      </c>
      <c r="D22" s="2" t="s">
        <v>61</v>
      </c>
      <c r="E22" s="12">
        <v>5</v>
      </c>
      <c r="F22" s="13"/>
      <c r="G22" s="5"/>
      <c r="H22" s="5"/>
      <c r="I22" s="14"/>
      <c r="J22" s="14"/>
      <c r="K22" s="14"/>
      <c r="L22" s="14"/>
    </row>
    <row r="23" spans="1:12" ht="30" customHeight="1" x14ac:dyDescent="0.35">
      <c r="A23" s="2">
        <v>16</v>
      </c>
      <c r="B23" s="11" t="s">
        <v>227</v>
      </c>
      <c r="C23" s="2" t="s">
        <v>228</v>
      </c>
      <c r="D23" s="2" t="s">
        <v>61</v>
      </c>
      <c r="E23" s="12">
        <v>23</v>
      </c>
      <c r="F23" s="13"/>
      <c r="G23" s="5"/>
      <c r="H23" s="5"/>
      <c r="I23" s="14"/>
      <c r="J23" s="14"/>
      <c r="K23" s="14"/>
      <c r="L23" s="14"/>
    </row>
    <row r="24" spans="1:12" ht="30" customHeight="1" x14ac:dyDescent="0.35">
      <c r="A24" s="2">
        <v>17</v>
      </c>
      <c r="B24" s="11" t="s">
        <v>229</v>
      </c>
      <c r="C24" s="2" t="s">
        <v>230</v>
      </c>
      <c r="D24" s="2" t="s">
        <v>61</v>
      </c>
      <c r="E24" s="12">
        <v>131</v>
      </c>
      <c r="F24" s="13"/>
      <c r="G24" s="5"/>
      <c r="H24" s="5"/>
      <c r="I24" s="14"/>
      <c r="J24" s="14"/>
      <c r="K24" s="14"/>
      <c r="L24" s="14"/>
    </row>
    <row r="25" spans="1:12" ht="30" customHeight="1" x14ac:dyDescent="0.35">
      <c r="A25" s="2">
        <v>18</v>
      </c>
      <c r="B25" s="11" t="s">
        <v>231</v>
      </c>
      <c r="C25" s="2" t="s">
        <v>232</v>
      </c>
      <c r="D25" s="2" t="s">
        <v>61</v>
      </c>
      <c r="E25" s="12">
        <v>20</v>
      </c>
      <c r="F25" s="13"/>
      <c r="G25" s="5"/>
      <c r="H25" s="5"/>
      <c r="I25" s="14"/>
      <c r="J25" s="14"/>
      <c r="K25" s="14"/>
      <c r="L25" s="14"/>
    </row>
    <row r="26" spans="1:12" ht="30" customHeight="1" x14ac:dyDescent="0.35">
      <c r="A26" s="2">
        <v>19</v>
      </c>
      <c r="B26" s="11" t="s">
        <v>233</v>
      </c>
      <c r="C26" s="2" t="s">
        <v>234</v>
      </c>
      <c r="D26" s="2" t="s">
        <v>61</v>
      </c>
      <c r="E26" s="12">
        <v>15</v>
      </c>
      <c r="F26" s="13"/>
      <c r="G26" s="5"/>
      <c r="H26" s="5"/>
      <c r="I26" s="14"/>
      <c r="J26" s="14"/>
      <c r="K26" s="14"/>
      <c r="L26" s="14"/>
    </row>
    <row r="27" spans="1:12" ht="30" customHeight="1" x14ac:dyDescent="0.35">
      <c r="A27" s="2">
        <v>20</v>
      </c>
      <c r="B27" s="11" t="s">
        <v>235</v>
      </c>
      <c r="C27" s="2" t="s">
        <v>236</v>
      </c>
      <c r="D27" s="2" t="s">
        <v>61</v>
      </c>
      <c r="E27" s="12">
        <v>2</v>
      </c>
      <c r="F27" s="13"/>
      <c r="G27" s="5"/>
      <c r="H27" s="5"/>
      <c r="I27" s="14"/>
      <c r="J27" s="14"/>
      <c r="K27" s="14"/>
      <c r="L27" s="14"/>
    </row>
    <row r="28" spans="1:12" ht="30" customHeight="1" x14ac:dyDescent="0.35">
      <c r="A28" s="2">
        <v>21</v>
      </c>
      <c r="B28" s="11" t="s">
        <v>237</v>
      </c>
      <c r="C28" s="2" t="s">
        <v>238</v>
      </c>
      <c r="D28" s="2" t="s">
        <v>61</v>
      </c>
      <c r="E28" s="12">
        <v>10</v>
      </c>
      <c r="F28" s="13"/>
      <c r="G28" s="5"/>
      <c r="H28" s="5"/>
      <c r="I28" s="14"/>
      <c r="J28" s="14"/>
      <c r="K28" s="14"/>
      <c r="L28" s="14"/>
    </row>
    <row r="29" spans="1:12" ht="30" customHeight="1" x14ac:dyDescent="0.35">
      <c r="A29" s="2">
        <v>22</v>
      </c>
      <c r="B29" s="11" t="s">
        <v>239</v>
      </c>
      <c r="C29" s="2" t="s">
        <v>240</v>
      </c>
      <c r="D29" s="2" t="s">
        <v>61</v>
      </c>
      <c r="E29" s="12">
        <v>72</v>
      </c>
      <c r="F29" s="13"/>
      <c r="G29" s="5"/>
      <c r="H29" s="5"/>
      <c r="I29" s="14"/>
      <c r="J29" s="14"/>
      <c r="K29" s="14"/>
      <c r="L29" s="14"/>
    </row>
    <row r="30" spans="1:12" ht="30" customHeight="1" x14ac:dyDescent="0.35">
      <c r="A30" s="2">
        <v>23</v>
      </c>
      <c r="B30" s="11" t="s">
        <v>241</v>
      </c>
      <c r="C30" s="2" t="s">
        <v>242</v>
      </c>
      <c r="D30" s="2" t="s">
        <v>61</v>
      </c>
      <c r="E30" s="12">
        <v>100</v>
      </c>
      <c r="F30" s="13"/>
      <c r="G30" s="5"/>
      <c r="H30" s="5"/>
      <c r="I30" s="14"/>
      <c r="J30" s="14"/>
      <c r="K30" s="14"/>
      <c r="L30" s="14"/>
    </row>
    <row r="31" spans="1:12" ht="30" customHeight="1" x14ac:dyDescent="0.35">
      <c r="A31" s="2">
        <v>24</v>
      </c>
      <c r="B31" s="11" t="s">
        <v>243</v>
      </c>
      <c r="C31" s="2" t="s">
        <v>244</v>
      </c>
      <c r="D31" s="2" t="s">
        <v>61</v>
      </c>
      <c r="E31" s="12">
        <v>45</v>
      </c>
      <c r="F31" s="13"/>
      <c r="G31" s="5"/>
      <c r="H31" s="5"/>
      <c r="I31" s="14"/>
      <c r="J31" s="14"/>
      <c r="K31" s="14"/>
      <c r="L31" s="14"/>
    </row>
    <row r="32" spans="1:12" ht="30" customHeight="1" x14ac:dyDescent="0.35">
      <c r="A32" s="2">
        <v>25</v>
      </c>
      <c r="B32" s="11" t="s">
        <v>245</v>
      </c>
      <c r="C32" s="2" t="s">
        <v>246</v>
      </c>
      <c r="D32" s="2" t="s">
        <v>61</v>
      </c>
      <c r="E32" s="12">
        <v>60</v>
      </c>
      <c r="F32" s="13"/>
      <c r="G32" s="5"/>
      <c r="H32" s="5"/>
      <c r="I32" s="14"/>
      <c r="J32" s="14"/>
      <c r="K32" s="14"/>
      <c r="L32" s="14"/>
    </row>
    <row r="33" spans="1:12" ht="30" customHeight="1" x14ac:dyDescent="0.35">
      <c r="A33" s="2">
        <v>26</v>
      </c>
      <c r="B33" s="11" t="s">
        <v>247</v>
      </c>
      <c r="C33" s="2" t="s">
        <v>248</v>
      </c>
      <c r="D33" s="2" t="s">
        <v>61</v>
      </c>
      <c r="E33" s="12">
        <v>90</v>
      </c>
      <c r="F33" s="13"/>
      <c r="G33" s="5"/>
      <c r="H33" s="5"/>
      <c r="I33" s="14"/>
      <c r="J33" s="14"/>
      <c r="K33" s="14"/>
      <c r="L33" s="14"/>
    </row>
    <row r="34" spans="1:12" ht="30" customHeight="1" x14ac:dyDescent="0.35">
      <c r="A34" s="2">
        <v>27</v>
      </c>
      <c r="B34" s="11" t="s">
        <v>249</v>
      </c>
      <c r="C34" s="2" t="s">
        <v>250</v>
      </c>
      <c r="D34" s="2" t="s">
        <v>61</v>
      </c>
      <c r="E34" s="12">
        <v>3</v>
      </c>
      <c r="F34" s="13"/>
      <c r="G34" s="5"/>
      <c r="H34" s="5"/>
      <c r="I34" s="14"/>
      <c r="J34" s="14"/>
      <c r="K34" s="14"/>
      <c r="L34" s="14"/>
    </row>
    <row r="35" spans="1:12" ht="30" customHeight="1" x14ac:dyDescent="0.35">
      <c r="A35" s="2">
        <v>28</v>
      </c>
      <c r="B35" s="11" t="s">
        <v>251</v>
      </c>
      <c r="C35" s="2" t="s">
        <v>252</v>
      </c>
      <c r="D35" s="2" t="s">
        <v>61</v>
      </c>
      <c r="E35" s="12">
        <v>6</v>
      </c>
      <c r="F35" s="13"/>
      <c r="G35" s="5"/>
      <c r="H35" s="5"/>
      <c r="I35" s="14"/>
      <c r="J35" s="14"/>
      <c r="K35" s="14"/>
      <c r="L35" s="14"/>
    </row>
    <row r="36" spans="1:12" ht="19.5" customHeight="1" x14ac:dyDescent="0.35">
      <c r="A36" s="21" t="s">
        <v>253</v>
      </c>
      <c r="B36" s="21"/>
      <c r="C36" s="21"/>
      <c r="D36" s="21"/>
      <c r="E36" s="21"/>
      <c r="F36" s="9"/>
      <c r="G36" s="8"/>
      <c r="H36" s="8"/>
      <c r="I36" s="15"/>
      <c r="J36" s="15"/>
      <c r="K36" s="15"/>
      <c r="L36" s="15"/>
    </row>
  </sheetData>
  <mergeCells count="6">
    <mergeCell ref="A36:E36"/>
    <mergeCell ref="A1:L1"/>
    <mergeCell ref="A2:L2"/>
    <mergeCell ref="A4:L4"/>
    <mergeCell ref="A5:H5"/>
    <mergeCell ref="I5:L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6"/>
  <sheetViews>
    <sheetView topLeftCell="C1" zoomScale="140" zoomScaleNormal="140" workbookViewId="0">
      <pane ySplit="7" topLeftCell="A9" activePane="bottomLeft" state="frozen"/>
      <selection pane="bottomLeft" activeCell="F8" sqref="F8:H16"/>
    </sheetView>
  </sheetViews>
  <sheetFormatPr defaultColWidth="8.6328125" defaultRowHeight="14.5" x14ac:dyDescent="0.35"/>
  <cols>
    <col min="1" max="1" width="7.453125" customWidth="1"/>
    <col min="2" max="2" width="72" customWidth="1"/>
    <col min="3" max="3" width="26.453125" customWidth="1"/>
    <col min="4" max="4" width="12.453125" customWidth="1"/>
    <col min="5" max="5" width="9.453125" customWidth="1"/>
    <col min="6" max="6" width="11.453125" customWidth="1"/>
    <col min="7" max="7" width="10" customWidth="1"/>
    <col min="8" max="9" width="9.453125" customWidth="1"/>
    <col min="10" max="10" width="8.453125" customWidth="1"/>
    <col min="11" max="11" width="22.81640625" customWidth="1"/>
    <col min="12" max="12" width="16.453125" customWidth="1"/>
  </cols>
  <sheetData>
    <row r="1" spans="1:12" ht="27.75" customHeight="1" x14ac:dyDescent="0.35">
      <c r="A1" s="22" t="s">
        <v>303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" customHeight="1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ht="19.5" customHeight="1" x14ac:dyDescent="0.35">
      <c r="A4" s="24" t="s">
        <v>303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5" customHeight="1" x14ac:dyDescent="0.35">
      <c r="A5" s="25"/>
      <c r="B5" s="25"/>
      <c r="C5" s="25"/>
      <c r="D5" s="25"/>
      <c r="E5" s="25"/>
      <c r="F5" s="25"/>
      <c r="G5" s="25"/>
      <c r="H5" s="25"/>
      <c r="I5" s="26" t="s">
        <v>19</v>
      </c>
      <c r="J5" s="26"/>
      <c r="K5" s="26"/>
      <c r="L5" s="26"/>
    </row>
    <row r="6" spans="1:12" ht="39.75" customHeight="1" x14ac:dyDescent="0.35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0" t="s">
        <v>28</v>
      </c>
      <c r="J6" s="10" t="s">
        <v>29</v>
      </c>
      <c r="K6" s="10" t="s">
        <v>30</v>
      </c>
      <c r="L6" s="10" t="s">
        <v>31</v>
      </c>
    </row>
    <row r="7" spans="1:12" ht="13.5" customHeight="1" x14ac:dyDescent="0.35">
      <c r="A7" s="1" t="s">
        <v>5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</row>
    <row r="8" spans="1:12" ht="30" customHeight="1" x14ac:dyDescent="0.35">
      <c r="A8" s="2">
        <v>1</v>
      </c>
      <c r="B8" s="11" t="s">
        <v>254</v>
      </c>
      <c r="C8" s="2" t="s">
        <v>255</v>
      </c>
      <c r="D8" s="2" t="s">
        <v>61</v>
      </c>
      <c r="E8" s="12">
        <v>30</v>
      </c>
      <c r="F8" s="13"/>
      <c r="G8" s="5"/>
      <c r="H8" s="5"/>
      <c r="I8" s="14"/>
      <c r="J8" s="14"/>
      <c r="K8" s="14"/>
      <c r="L8" s="14"/>
    </row>
    <row r="9" spans="1:12" ht="30" customHeight="1" x14ac:dyDescent="0.35">
      <c r="A9" s="2">
        <v>2</v>
      </c>
      <c r="B9" s="11" t="s">
        <v>256</v>
      </c>
      <c r="C9" s="2" t="s">
        <v>257</v>
      </c>
      <c r="D9" s="2" t="s">
        <v>61</v>
      </c>
      <c r="E9" s="12">
        <v>4</v>
      </c>
      <c r="F9" s="13"/>
      <c r="G9" s="5"/>
      <c r="H9" s="5"/>
      <c r="I9" s="14"/>
      <c r="J9" s="14"/>
      <c r="K9" s="14"/>
      <c r="L9" s="14"/>
    </row>
    <row r="10" spans="1:12" ht="30" customHeight="1" x14ac:dyDescent="0.35">
      <c r="A10" s="2">
        <v>3</v>
      </c>
      <c r="B10" s="11" t="s">
        <v>258</v>
      </c>
      <c r="C10" s="2" t="s">
        <v>259</v>
      </c>
      <c r="D10" s="2" t="s">
        <v>61</v>
      </c>
      <c r="E10" s="12">
        <v>5</v>
      </c>
      <c r="F10" s="13"/>
      <c r="G10" s="5"/>
      <c r="H10" s="5"/>
      <c r="I10" s="14"/>
      <c r="J10" s="14"/>
      <c r="K10" s="14"/>
      <c r="L10" s="14"/>
    </row>
    <row r="11" spans="1:12" ht="30" customHeight="1" x14ac:dyDescent="0.35">
      <c r="A11" s="2">
        <v>4</v>
      </c>
      <c r="B11" s="11" t="s">
        <v>260</v>
      </c>
      <c r="C11" s="2" t="s">
        <v>261</v>
      </c>
      <c r="D11" s="2" t="s">
        <v>61</v>
      </c>
      <c r="E11" s="12">
        <v>2</v>
      </c>
      <c r="F11" s="13"/>
      <c r="G11" s="5"/>
      <c r="H11" s="5"/>
      <c r="I11" s="14"/>
      <c r="J11" s="14"/>
      <c r="K11" s="14"/>
      <c r="L11" s="14"/>
    </row>
    <row r="12" spans="1:12" ht="30" customHeight="1" x14ac:dyDescent="0.35">
      <c r="A12" s="2">
        <v>5</v>
      </c>
      <c r="B12" s="11" t="s">
        <v>262</v>
      </c>
      <c r="C12" s="2" t="s">
        <v>263</v>
      </c>
      <c r="D12" s="2" t="s">
        <v>61</v>
      </c>
      <c r="E12" s="12">
        <v>5</v>
      </c>
      <c r="F12" s="13"/>
      <c r="G12" s="5"/>
      <c r="H12" s="5"/>
      <c r="I12" s="14"/>
      <c r="J12" s="14"/>
      <c r="K12" s="14"/>
      <c r="L12" s="14"/>
    </row>
    <row r="13" spans="1:12" ht="30" customHeight="1" x14ac:dyDescent="0.35">
      <c r="A13" s="2">
        <v>6</v>
      </c>
      <c r="B13" s="11" t="s">
        <v>264</v>
      </c>
      <c r="C13" s="2" t="s">
        <v>265</v>
      </c>
      <c r="D13" s="2" t="s">
        <v>61</v>
      </c>
      <c r="E13" s="12">
        <v>5</v>
      </c>
      <c r="F13" s="13"/>
      <c r="G13" s="5"/>
      <c r="H13" s="5"/>
      <c r="I13" s="14"/>
      <c r="J13" s="14"/>
      <c r="K13" s="14"/>
      <c r="L13" s="14"/>
    </row>
    <row r="14" spans="1:12" ht="30" customHeight="1" x14ac:dyDescent="0.35">
      <c r="A14" s="2">
        <v>7</v>
      </c>
      <c r="B14" s="11" t="s">
        <v>266</v>
      </c>
      <c r="C14" s="2" t="s">
        <v>267</v>
      </c>
      <c r="D14" s="2" t="s">
        <v>61</v>
      </c>
      <c r="E14" s="12">
        <v>10</v>
      </c>
      <c r="F14" s="13"/>
      <c r="G14" s="5"/>
      <c r="H14" s="5"/>
      <c r="I14" s="14"/>
      <c r="J14" s="14"/>
      <c r="K14" s="14"/>
      <c r="L14" s="14"/>
    </row>
    <row r="15" spans="1:12" ht="30" customHeight="1" x14ac:dyDescent="0.35">
      <c r="A15" s="2">
        <v>8</v>
      </c>
      <c r="B15" s="11" t="s">
        <v>268</v>
      </c>
      <c r="C15" s="2" t="s">
        <v>269</v>
      </c>
      <c r="D15" s="2" t="s">
        <v>61</v>
      </c>
      <c r="E15" s="12">
        <v>12</v>
      </c>
      <c r="F15" s="13"/>
      <c r="G15" s="5"/>
      <c r="H15" s="5"/>
      <c r="I15" s="14"/>
      <c r="J15" s="14"/>
      <c r="K15" s="14"/>
      <c r="L15" s="14"/>
    </row>
    <row r="16" spans="1:12" ht="19.5" customHeight="1" x14ac:dyDescent="0.35">
      <c r="A16" s="21" t="s">
        <v>270</v>
      </c>
      <c r="B16" s="21"/>
      <c r="C16" s="21"/>
      <c r="D16" s="21"/>
      <c r="E16" s="21"/>
      <c r="F16" s="9"/>
      <c r="G16" s="8"/>
      <c r="H16" s="8"/>
      <c r="I16" s="15"/>
      <c r="J16" s="15"/>
      <c r="K16" s="15"/>
      <c r="L16" s="15"/>
    </row>
  </sheetData>
  <mergeCells count="6">
    <mergeCell ref="A16:E16"/>
    <mergeCell ref="A1:L1"/>
    <mergeCell ref="A2:L2"/>
    <mergeCell ref="A4:L4"/>
    <mergeCell ref="A5:H5"/>
    <mergeCell ref="I5:L5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2"/>
  <sheetViews>
    <sheetView tabSelected="1" topLeftCell="C1" zoomScale="150" zoomScaleNormal="150" workbookViewId="0">
      <pane ySplit="7" topLeftCell="A16" activePane="bottomLeft" state="frozen"/>
      <selection pane="bottomLeft" activeCell="F8" sqref="F8:H22"/>
    </sheetView>
  </sheetViews>
  <sheetFormatPr defaultColWidth="8.6328125" defaultRowHeight="14.5" x14ac:dyDescent="0.35"/>
  <cols>
    <col min="1" max="1" width="7.453125" customWidth="1"/>
    <col min="2" max="2" width="72" customWidth="1"/>
    <col min="3" max="3" width="26.453125" customWidth="1"/>
    <col min="4" max="4" width="12.453125" customWidth="1"/>
    <col min="5" max="5" width="9.453125" customWidth="1"/>
    <col min="6" max="6" width="11.453125" customWidth="1"/>
    <col min="7" max="7" width="10" customWidth="1"/>
    <col min="8" max="9" width="9.453125" customWidth="1"/>
    <col min="10" max="10" width="8.453125" customWidth="1"/>
    <col min="11" max="11" width="22.81640625" customWidth="1"/>
    <col min="12" max="12" width="16.453125" customWidth="1"/>
  </cols>
  <sheetData>
    <row r="1" spans="1:12" ht="27.75" customHeight="1" x14ac:dyDescent="0.35">
      <c r="A1" s="22" t="s">
        <v>304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8" customHeight="1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2" ht="19.5" customHeight="1" x14ac:dyDescent="0.35">
      <c r="A4" s="24" t="s">
        <v>304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5" customHeight="1" x14ac:dyDescent="0.35">
      <c r="A5" s="25"/>
      <c r="B5" s="25"/>
      <c r="C5" s="25"/>
      <c r="D5" s="25"/>
      <c r="E5" s="25"/>
      <c r="F5" s="25"/>
      <c r="G5" s="25"/>
      <c r="H5" s="25"/>
      <c r="I5" s="26" t="s">
        <v>19</v>
      </c>
      <c r="J5" s="26"/>
      <c r="K5" s="26"/>
      <c r="L5" s="26"/>
    </row>
    <row r="6" spans="1:12" ht="39.75" customHeight="1" x14ac:dyDescent="0.35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26</v>
      </c>
      <c r="H6" s="1" t="s">
        <v>27</v>
      </c>
      <c r="I6" s="10" t="s">
        <v>28</v>
      </c>
      <c r="J6" s="10" t="s">
        <v>29</v>
      </c>
      <c r="K6" s="10" t="s">
        <v>30</v>
      </c>
      <c r="L6" s="10" t="s">
        <v>31</v>
      </c>
    </row>
    <row r="7" spans="1:12" ht="13.5" customHeight="1" x14ac:dyDescent="0.35">
      <c r="A7" s="1" t="s">
        <v>5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</row>
    <row r="8" spans="1:12" ht="30" customHeight="1" x14ac:dyDescent="0.35">
      <c r="A8" s="2">
        <v>1</v>
      </c>
      <c r="B8" s="11" t="s">
        <v>271</v>
      </c>
      <c r="C8" s="2" t="s">
        <v>272</v>
      </c>
      <c r="D8" s="2" t="s">
        <v>61</v>
      </c>
      <c r="E8" s="12">
        <v>30</v>
      </c>
      <c r="F8" s="13"/>
      <c r="G8" s="5"/>
      <c r="H8" s="5"/>
      <c r="I8" s="14"/>
      <c r="J8" s="14"/>
      <c r="K8" s="14"/>
      <c r="L8" s="14"/>
    </row>
    <row r="9" spans="1:12" ht="30" customHeight="1" x14ac:dyDescent="0.35">
      <c r="A9" s="2">
        <v>2</v>
      </c>
      <c r="B9" s="11" t="s">
        <v>273</v>
      </c>
      <c r="C9" s="2" t="s">
        <v>274</v>
      </c>
      <c r="D9" s="2" t="s">
        <v>61</v>
      </c>
      <c r="E9" s="12">
        <v>5</v>
      </c>
      <c r="F9" s="13"/>
      <c r="G9" s="5"/>
      <c r="H9" s="5"/>
      <c r="I9" s="14"/>
      <c r="J9" s="14"/>
      <c r="K9" s="14"/>
      <c r="L9" s="14"/>
    </row>
    <row r="10" spans="1:12" ht="30" customHeight="1" x14ac:dyDescent="0.35">
      <c r="A10" s="2">
        <v>3</v>
      </c>
      <c r="B10" s="11" t="s">
        <v>275</v>
      </c>
      <c r="C10" s="2" t="s">
        <v>276</v>
      </c>
      <c r="D10" s="2" t="s">
        <v>61</v>
      </c>
      <c r="E10" s="12">
        <v>5</v>
      </c>
      <c r="F10" s="13"/>
      <c r="G10" s="5"/>
      <c r="H10" s="5"/>
      <c r="I10" s="14"/>
      <c r="J10" s="14"/>
      <c r="K10" s="14"/>
      <c r="L10" s="14"/>
    </row>
    <row r="11" spans="1:12" ht="30" customHeight="1" x14ac:dyDescent="0.35">
      <c r="A11" s="2">
        <v>4</v>
      </c>
      <c r="B11" s="11" t="s">
        <v>277</v>
      </c>
      <c r="C11" s="2" t="s">
        <v>278</v>
      </c>
      <c r="D11" s="2" t="s">
        <v>61</v>
      </c>
      <c r="E11" s="12">
        <v>5</v>
      </c>
      <c r="F11" s="13"/>
      <c r="G11" s="5"/>
      <c r="H11" s="5"/>
      <c r="I11" s="14"/>
      <c r="J11" s="14"/>
      <c r="K11" s="14"/>
      <c r="L11" s="14"/>
    </row>
    <row r="12" spans="1:12" ht="30" customHeight="1" x14ac:dyDescent="0.35">
      <c r="A12" s="2">
        <v>5</v>
      </c>
      <c r="B12" s="11" t="s">
        <v>279</v>
      </c>
      <c r="C12" s="2" t="s">
        <v>280</v>
      </c>
      <c r="D12" s="2" t="s">
        <v>61</v>
      </c>
      <c r="E12" s="12">
        <v>5</v>
      </c>
      <c r="F12" s="13"/>
      <c r="G12" s="5"/>
      <c r="H12" s="5"/>
      <c r="I12" s="14"/>
      <c r="J12" s="14"/>
      <c r="K12" s="14"/>
      <c r="L12" s="14"/>
    </row>
    <row r="13" spans="1:12" ht="30" customHeight="1" x14ac:dyDescent="0.35">
      <c r="A13" s="2">
        <v>6</v>
      </c>
      <c r="B13" s="11" t="s">
        <v>281</v>
      </c>
      <c r="C13" s="2" t="s">
        <v>282</v>
      </c>
      <c r="D13" s="2" t="s">
        <v>61</v>
      </c>
      <c r="E13" s="12">
        <v>5</v>
      </c>
      <c r="F13" s="13"/>
      <c r="G13" s="5"/>
      <c r="H13" s="5"/>
      <c r="I13" s="14"/>
      <c r="J13" s="14"/>
      <c r="K13" s="14"/>
      <c r="L13" s="14"/>
    </row>
    <row r="14" spans="1:12" ht="30" customHeight="1" x14ac:dyDescent="0.35">
      <c r="A14" s="2">
        <v>7</v>
      </c>
      <c r="B14" s="11" t="s">
        <v>283</v>
      </c>
      <c r="C14" s="2" t="s">
        <v>284</v>
      </c>
      <c r="D14" s="2" t="s">
        <v>61</v>
      </c>
      <c r="E14" s="12">
        <v>4</v>
      </c>
      <c r="F14" s="13"/>
      <c r="G14" s="5"/>
      <c r="H14" s="5"/>
      <c r="I14" s="14"/>
      <c r="J14" s="14"/>
      <c r="K14" s="14"/>
      <c r="L14" s="14"/>
    </row>
    <row r="15" spans="1:12" ht="30" customHeight="1" x14ac:dyDescent="0.35">
      <c r="A15" s="2">
        <v>8</v>
      </c>
      <c r="B15" s="11" t="s">
        <v>285</v>
      </c>
      <c r="C15" s="2" t="s">
        <v>286</v>
      </c>
      <c r="D15" s="2" t="s">
        <v>61</v>
      </c>
      <c r="E15" s="12">
        <v>25</v>
      </c>
      <c r="F15" s="13"/>
      <c r="G15" s="5"/>
      <c r="H15" s="5"/>
      <c r="I15" s="14"/>
      <c r="J15" s="14"/>
      <c r="K15" s="14"/>
      <c r="L15" s="14"/>
    </row>
    <row r="16" spans="1:12" ht="30" customHeight="1" x14ac:dyDescent="0.35">
      <c r="A16" s="2">
        <v>9</v>
      </c>
      <c r="B16" s="11" t="s">
        <v>287</v>
      </c>
      <c r="C16" s="2" t="s">
        <v>288</v>
      </c>
      <c r="D16" s="2" t="s">
        <v>61</v>
      </c>
      <c r="E16" s="12">
        <v>40</v>
      </c>
      <c r="F16" s="13"/>
      <c r="G16" s="5"/>
      <c r="H16" s="5"/>
      <c r="I16" s="14"/>
      <c r="J16" s="14"/>
      <c r="K16" s="14"/>
      <c r="L16" s="14"/>
    </row>
    <row r="17" spans="1:12" ht="30" customHeight="1" x14ac:dyDescent="0.35">
      <c r="A17" s="2">
        <v>10</v>
      </c>
      <c r="B17" s="11" t="s">
        <v>289</v>
      </c>
      <c r="C17" s="2" t="s">
        <v>290</v>
      </c>
      <c r="D17" s="2" t="s">
        <v>61</v>
      </c>
      <c r="E17" s="12">
        <v>30</v>
      </c>
      <c r="F17" s="13"/>
      <c r="G17" s="5"/>
      <c r="H17" s="5"/>
      <c r="I17" s="14"/>
      <c r="J17" s="14"/>
      <c r="K17" s="14"/>
      <c r="L17" s="14"/>
    </row>
    <row r="18" spans="1:12" ht="30" customHeight="1" x14ac:dyDescent="0.35">
      <c r="A18" s="2">
        <v>11</v>
      </c>
      <c r="B18" s="11" t="s">
        <v>291</v>
      </c>
      <c r="C18" s="2" t="s">
        <v>292</v>
      </c>
      <c r="D18" s="2" t="s">
        <v>61</v>
      </c>
      <c r="E18" s="12">
        <v>15</v>
      </c>
      <c r="F18" s="13"/>
      <c r="G18" s="5"/>
      <c r="H18" s="5"/>
      <c r="I18" s="14"/>
      <c r="J18" s="14"/>
      <c r="K18" s="14"/>
      <c r="L18" s="14"/>
    </row>
    <row r="19" spans="1:12" ht="30" customHeight="1" x14ac:dyDescent="0.35">
      <c r="A19" s="2">
        <v>12</v>
      </c>
      <c r="B19" s="11" t="s">
        <v>293</v>
      </c>
      <c r="C19" s="2" t="s">
        <v>294</v>
      </c>
      <c r="D19" s="2" t="s">
        <v>61</v>
      </c>
      <c r="E19" s="12">
        <v>15</v>
      </c>
      <c r="F19" s="13"/>
      <c r="G19" s="5"/>
      <c r="H19" s="5"/>
      <c r="I19" s="14"/>
      <c r="J19" s="14"/>
      <c r="K19" s="14"/>
      <c r="L19" s="14"/>
    </row>
    <row r="20" spans="1:12" ht="30" customHeight="1" x14ac:dyDescent="0.35">
      <c r="A20" s="2">
        <v>13</v>
      </c>
      <c r="B20" s="11" t="s">
        <v>295</v>
      </c>
      <c r="C20" s="2" t="s">
        <v>296</v>
      </c>
      <c r="D20" s="2" t="s">
        <v>61</v>
      </c>
      <c r="E20" s="12">
        <v>20</v>
      </c>
      <c r="F20" s="13"/>
      <c r="G20" s="5"/>
      <c r="H20" s="5"/>
      <c r="I20" s="14"/>
      <c r="J20" s="14"/>
      <c r="K20" s="14"/>
      <c r="L20" s="14"/>
    </row>
    <row r="21" spans="1:12" ht="30" customHeight="1" x14ac:dyDescent="0.35">
      <c r="A21" s="2">
        <v>14</v>
      </c>
      <c r="B21" s="11" t="s">
        <v>297</v>
      </c>
      <c r="C21" s="2" t="s">
        <v>298</v>
      </c>
      <c r="D21" s="2" t="s">
        <v>61</v>
      </c>
      <c r="E21" s="12">
        <v>14</v>
      </c>
      <c r="F21" s="13"/>
      <c r="G21" s="5"/>
      <c r="H21" s="5"/>
      <c r="I21" s="14"/>
      <c r="J21" s="14"/>
      <c r="K21" s="14"/>
      <c r="L21" s="14"/>
    </row>
    <row r="22" spans="1:12" ht="19.5" customHeight="1" x14ac:dyDescent="0.35">
      <c r="A22" s="21" t="s">
        <v>299</v>
      </c>
      <c r="B22" s="21"/>
      <c r="C22" s="21"/>
      <c r="D22" s="21"/>
      <c r="E22" s="21"/>
      <c r="F22" s="9"/>
      <c r="G22" s="8"/>
      <c r="H22" s="8"/>
      <c r="I22" s="15"/>
      <c r="J22" s="15"/>
      <c r="K22" s="15"/>
      <c r="L22" s="15"/>
    </row>
  </sheetData>
  <mergeCells count="6">
    <mergeCell ref="A22:E22"/>
    <mergeCell ref="A1:L1"/>
    <mergeCell ref="A2:L2"/>
    <mergeCell ref="A4:L4"/>
    <mergeCell ref="A5:H5"/>
    <mergeCell ref="I5:L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SKUPAJ</vt:lpstr>
      <vt:lpstr>SKLOP 1 - PAPIR</vt:lpstr>
      <vt:lpstr>SKLOP 02 - PRIPOMOČKI ZA ČIŠČEN</vt:lpstr>
      <vt:lpstr>SKLOP 03 - PIKNIK PROGRAM</vt:lpstr>
      <vt:lpstr>SKLOP 04 - PROGRAM DODATKOV</vt:lpstr>
      <vt:lpstr>SKLOP 05 - OSTALO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Jana Goršin Fabjan</cp:lastModifiedBy>
  <cp:revision>0</cp:revision>
  <dcterms:created xsi:type="dcterms:W3CDTF">2026-06-15T14:49:59Z</dcterms:created>
  <dcterms:modified xsi:type="dcterms:W3CDTF">2026-07-02T09:05:04Z</dcterms:modified>
  <dc:language>en-US</dc:language>
</cp:coreProperties>
</file>